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49 сесія проекти рішень\"/>
    </mc:Choice>
  </mc:AlternateContent>
  <bookViews>
    <workbookView xWindow="-120" yWindow="-120" windowWidth="29040" windowHeight="15720"/>
  </bookViews>
  <sheets>
    <sheet name="1" sheetId="4" r:id="rId1"/>
  </sheets>
  <definedNames>
    <definedName name="_xlnm.Print_Area" localSheetId="0">'1'!$A$3:$H$353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4" l="1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A226" i="4"/>
  <c r="F224" i="4"/>
  <c r="E64" i="4" l="1"/>
  <c r="F118" i="4"/>
  <c r="G122" i="4"/>
  <c r="F122" i="4"/>
  <c r="E122" i="4"/>
  <c r="G118" i="4"/>
  <c r="E118" i="4"/>
  <c r="G88" i="4"/>
  <c r="F88" i="4"/>
  <c r="E88" i="4"/>
  <c r="G81" i="4"/>
  <c r="F81" i="4"/>
  <c r="E81" i="4"/>
  <c r="G64" i="4"/>
  <c r="F64" i="4"/>
  <c r="F350" i="4"/>
  <c r="F327" i="4"/>
  <c r="F296" i="4"/>
  <c r="F246" i="4"/>
  <c r="F351" i="4" l="1"/>
  <c r="F123" i="4"/>
  <c r="G123" i="4"/>
  <c r="E123" i="4"/>
  <c r="A227" i="4" l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183" i="4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128" i="4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63" i="4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7" i="4" s="1"/>
  <c r="A78" i="4" s="1"/>
  <c r="A79" i="4" s="1"/>
  <c r="A80" i="4" s="1"/>
  <c r="A83" i="4" s="1"/>
  <c r="A84" i="4" s="1"/>
  <c r="A85" i="4" s="1"/>
  <c r="A86" i="4" s="1"/>
  <c r="A87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20" i="4" s="1"/>
  <c r="A121" i="4" s="1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l="1"/>
  <c r="A33" i="4" s="1"/>
  <c r="A34" i="4" l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</calcChain>
</file>

<file path=xl/sharedStrings.xml><?xml version="1.0" encoding="utf-8"?>
<sst xmlns="http://schemas.openxmlformats.org/spreadsheetml/2006/main" count="976" uniqueCount="336">
  <si>
    <t>бікси,&lt;...&gt;</t>
  </si>
  <si>
    <t>газовий клапан MADAS,&lt;...&gt;</t>
  </si>
  <si>
    <t>газовий лічильник САМГАЗ RS/2001-1-LA №2681660,&lt;...&gt;</t>
  </si>
  <si>
    <t>лавки деревяні,&lt;...&gt;</t>
  </si>
  <si>
    <t>лоток ниркоподібний,&lt;...&gt;</t>
  </si>
  <si>
    <t>ростомір,&lt;...&gt;</t>
  </si>
  <si>
    <t>ростомір дитячий,&lt;...&gt;</t>
  </si>
  <si>
    <t>сигналізатор ВАРТА 2-03,&lt;...&gt;</t>
  </si>
  <si>
    <t>сумка-холодильник,&lt;...&gt;</t>
  </si>
  <si>
    <t>штатив лабораторний,&lt;...&gt;</t>
  </si>
  <si>
    <t>ноутбук ASER 3 Aspire,10460053</t>
  </si>
  <si>
    <t>Ноутбук Dell Inspirion,10460054</t>
  </si>
  <si>
    <t>ноутбук ASUS J1N0GR01T05302D,10461009</t>
  </si>
  <si>
    <t>електрокардіограф трьохканальний Юкард 100,10470352</t>
  </si>
  <si>
    <t>холодильник медичний "НВС-70" НАІЕR,10470353</t>
  </si>
  <si>
    <t>сумка-холодильник , 8л,10480348</t>
  </si>
  <si>
    <t>принтер Canon 50832,10480349</t>
  </si>
  <si>
    <t>котел,10600350</t>
  </si>
  <si>
    <t>шкаф картотечний,10630354</t>
  </si>
  <si>
    <t>стіл двохтумбовий,10630355</t>
  </si>
  <si>
    <t>тонометр мехагнічний PARAMED Comfort,11200001</t>
  </si>
  <si>
    <t>тонометр механічний PARAMED Comfort,11200002</t>
  </si>
  <si>
    <t>тонометр механічний PARAMED Comfort,11200004</t>
  </si>
  <si>
    <t>джерело живлення до кардіографа,11200031</t>
  </si>
  <si>
    <t>опромінювач бактерицидний №50888,11200071</t>
  </si>
  <si>
    <t>опромінювач бактерицидний №50840,11200072</t>
  </si>
  <si>
    <t>пульсоксиметр напалечний MD 300 C5 2053,11200112</t>
  </si>
  <si>
    <t>пульсоксиметр напалечний MD 300 C5 1539,11200117</t>
  </si>
  <si>
    <t>кабель 10 відведень М 0201038,11200150</t>
  </si>
  <si>
    <t>пікфлуометр Medikare,11200199</t>
  </si>
  <si>
    <t>вага електронна доросла,11200311</t>
  </si>
  <si>
    <t>концентратор кисню АЕ-8-W,10440556</t>
  </si>
  <si>
    <t>ноутбук ASER 3 Aspire,10460052</t>
  </si>
  <si>
    <t>мережевий комбінований холодильник з камерою для льоду для зберігання вакцин та морозильна камера з акумуляторами холоду GVR55FFAC,10480591</t>
  </si>
  <si>
    <t>гігрометр ВІТ - 2,11200345</t>
  </si>
  <si>
    <t>Система моніторингу рівня глюкози у крові GlucoDr(глюкометр),11200349</t>
  </si>
  <si>
    <t>Система моніторингу рівня глюкози у крові GlucoDr(глюкометр),11200350</t>
  </si>
  <si>
    <t>Система моніторингу рівня глюкози у крові GlucoDr(глюкометр),11200351</t>
  </si>
  <si>
    <t>Спалювач голок та деструктор шприців зі змінним ножем MEDTECH D DOTS,11200362</t>
  </si>
  <si>
    <t>вогнегасник ВВК-1,4 (ОУ-2),11200373</t>
  </si>
  <si>
    <t>електрочайник МРМ,11200378</t>
  </si>
  <si>
    <t>смітник з педаллю,11200379</t>
  </si>
  <si>
    <t>смітник з педаллю,11200380</t>
  </si>
  <si>
    <t>смітник з педаллю,11200381</t>
  </si>
  <si>
    <t>термометр інфрачервоний безконтактний Basti BST-1,11200390</t>
  </si>
  <si>
    <t>рециркулятор бактерицидний ORBB 15*2,11200407</t>
  </si>
  <si>
    <t>мікрохвильова піч Samsung MS 23K3614AS\BW,11200443</t>
  </si>
  <si>
    <t>праска Tefal FV 3951,11200444</t>
  </si>
  <si>
    <t>холодильник PRIME,11200678</t>
  </si>
  <si>
    <t>термосумка UIFF для вакцин AOV AFVC46,11200911</t>
  </si>
  <si>
    <t>термосумка UIFF для вакцин AOV AFVC46,11200912</t>
  </si>
  <si>
    <t>IFI_BerlingerFreezetag незворотний індикатор температур на заморожування,11200921</t>
  </si>
  <si>
    <t>IFI_BerlingerFreezetag незворотний індикатор температур на заморожування,11200922</t>
  </si>
  <si>
    <t>Q-Tag CLmdocLR багаторазовий реєстратор температурних даних,11200945</t>
  </si>
  <si>
    <t>Q-Tag CLmdocLR багаторазовий реєстратор температурних даних,11200946</t>
  </si>
  <si>
    <t>термоконтейнер Nilkamal RCB 444LA (20.25л),11200984</t>
  </si>
  <si>
    <t>інгалятор "Біомед",11200990</t>
  </si>
  <si>
    <t>шт.</t>
  </si>
  <si>
    <t>кількість</t>
  </si>
  <si>
    <t>примітка</t>
  </si>
  <si>
    <t>концентратор кисню АЕ-8-W,10440557</t>
  </si>
  <si>
    <t>пікфлуометр Medikare,11200200</t>
  </si>
  <si>
    <t>Обігрівач ASEL,10470381</t>
  </si>
  <si>
    <t>Пилас,10630383</t>
  </si>
  <si>
    <t>Стінка мебельна,10630495</t>
  </si>
  <si>
    <t>Стінка мебельна,10630496</t>
  </si>
  <si>
    <t>А ЗП-СМ смт. Букачівці</t>
  </si>
  <si>
    <t>аміак р-н д/зовн.застос. 10% фл.40мл</t>
  </si>
  <si>
    <t>аналгін - дарниця №10 р-н д/ін 50% амп.2мл</t>
  </si>
  <si>
    <t>атропіну сульфат, р-н д/ін 1мг/мл по 1мл №10 Серія020122 т.пр.01.01.2027 ТОВ"ФК "Здоров'я"</t>
  </si>
  <si>
    <t>барбовал крап. д/перорал. застос.фл.25мл</t>
  </si>
  <si>
    <t>бинт марлевий медичний нестерильний 5м х 10см ТМ "Білосніжка", тип 17</t>
  </si>
  <si>
    <t>бинт марлевий медичний нестерильний 7м х 14см ТМ "Білосніжка", тип 17</t>
  </si>
  <si>
    <t>валідол - дарниця №10 табл. 0,06г контурн. чарунк. уп</t>
  </si>
  <si>
    <t>вата медична нестерильна зіг-заг 100г</t>
  </si>
  <si>
    <t>голка для підшкір. інєк., однораз.,0,3х13 мм, Луєр зєдн. №100</t>
  </si>
  <si>
    <t>голка для підшкір. інєк., однораз.,0,8х40 мм, Луєр зєдн. №100</t>
  </si>
  <si>
    <t>двохкомпонентний інєкційний шприц без голки 2,0</t>
  </si>
  <si>
    <t>двохкомпонентний інєкційний шприц без голки 5,0</t>
  </si>
  <si>
    <t>дексаметазон/дексаметазону фосфат р-н д/ін. 1мл, 4мг/мл Серія 1ЕВ28269 т.пр.07.2024р.</t>
  </si>
  <si>
    <t>дибазол-дарниця №10 р-н д/ін 1% амп 5мл</t>
  </si>
  <si>
    <t>дигоксин №10 р-н д/ін 0,025% амп 1мл</t>
  </si>
  <si>
    <t>димедрол-дарниця №10 р-н д/ін 1% амп 1мл</t>
  </si>
  <si>
    <t>дротаверин-дарниця №5 р-н д/ін 20мг/мл амп 2мл</t>
  </si>
  <si>
    <t>захисні щитки</t>
  </si>
  <si>
    <t>кетолонг-дарниця №10 р-н д/ін 3% амп 1мл</t>
  </si>
  <si>
    <t>контейнер Серія SB005/UKS06042021 т.пр06.04.2024 ТОВ"Глюдор". Україна</t>
  </si>
  <si>
    <t>корвалмент №30 капс. мякі 0,1г контурн. чарунк. капс</t>
  </si>
  <si>
    <t>кордіамін-здоровя №10 р-н д/ін 25% амп 2мл</t>
  </si>
  <si>
    <t>костюм захисний</t>
  </si>
  <si>
    <t>магнію сульфат-дарниця р-н д/ін 250 мг/мл 5мл №10</t>
  </si>
  <si>
    <t>мезатон р-н д/ін 10мг/мл амп 1мл №10</t>
  </si>
  <si>
    <t>метопрокламід / Церукал 10мг/2мл №10</t>
  </si>
  <si>
    <t>метронідазол/metronidazole 125mg/5ml powder for oral suspension 100ml bottle</t>
  </si>
  <si>
    <t>Молнупіравір/MOLNUPIRAVIR капс.по 200мг №40 Сер.Н231436 т.пр.до 30.06.2025р</t>
  </si>
  <si>
    <t>натрію хлорид р-н д/інф. 0,9% пляшка 100мл</t>
  </si>
  <si>
    <t>нітрогліцерин-здоров'я №40 табл. 0,0005 г. банка</t>
  </si>
  <si>
    <t>одноразовий стерильний шприц 2В, 3-комп., 20мл 21G*1/2 0,8*38</t>
  </si>
  <si>
    <t>одноразовий стерильний шприц 2В, 3-комп., 5мл 22G*1 1/2 0,7*38</t>
  </si>
  <si>
    <t>окуляри захисні закриті, непряма вентиляція</t>
  </si>
  <si>
    <t>папаверин р-н д/ін 20мг/мл амп. уп №10</t>
  </si>
  <si>
    <t>пластир медичний RiverPlast TM "ICAR" Ультрапор (нетканий) 1х500</t>
  </si>
  <si>
    <t>платифілін-дарниця №10 р-н д/ін 0,2% амп 1мл</t>
  </si>
  <si>
    <t>портативний дихальний апарат (сумка типу Амбу) для дорослих і дітей мішок АМБУ дорослих</t>
  </si>
  <si>
    <t>пропранолол / Obsidan 25 mg №20</t>
  </si>
  <si>
    <t>пульсоксиметр на два параметри</t>
  </si>
  <si>
    <t>рукавички медичні нестерильні оглядові нітрилові неопудрені розмір L. TM MP Medplast</t>
  </si>
  <si>
    <t>рукавички оглядові нітрилові нестерильні текстуровані без пудри р.S</t>
  </si>
  <si>
    <t>скарифікатор сталевий стерильний торг.марки ICAR №200</t>
  </si>
  <si>
    <t>спирт етиловий 96% розчин по 100 мл у флаконах</t>
  </si>
  <si>
    <t>стрічка діаграмна 80ммХ23м</t>
  </si>
  <si>
    <t>сульфат магнію Кальцекс 500мг/10мл №10</t>
  </si>
  <si>
    <t>супрастин №5 р-н д/ін амп. 1мл</t>
  </si>
  <si>
    <t>тампон-зонд в пробірці(віскоза,пластик, стерильний)</t>
  </si>
  <si>
    <t>термометр медичний максимальний ртутний скляний</t>
  </si>
  <si>
    <t>тест-смужки CLUCODR AUTO A AGM4000 №50</t>
  </si>
  <si>
    <t>тест-смужки GlucoDr/ auto A AGM 4000, 50шт</t>
  </si>
  <si>
    <t>шапочка медична одноразова "Кульбабка"</t>
  </si>
  <si>
    <t>швидкі тести на антиген SARS-COV-2/Тест SARS-COV-2 антиген, 1</t>
  </si>
  <si>
    <t>шпатель отоларингологічний "ALEXPHARM", деревяний</t>
  </si>
  <si>
    <t>шприц 2В, 3-комп., 10мл 21G*1/2 0,8*38</t>
  </si>
  <si>
    <t>фл.</t>
  </si>
  <si>
    <t>амп.</t>
  </si>
  <si>
    <t>уп.</t>
  </si>
  <si>
    <t>таб.</t>
  </si>
  <si>
    <t>пак.</t>
  </si>
  <si>
    <t>капс.</t>
  </si>
  <si>
    <t>пар.</t>
  </si>
  <si>
    <t>од. виміру</t>
  </si>
  <si>
    <t>ціна</t>
  </si>
  <si>
    <t>сума</t>
  </si>
  <si>
    <t>вага дитяча електронна Momert</t>
  </si>
  <si>
    <t>Вішалка стояча</t>
  </si>
  <si>
    <t>вогнегасник ВП-5</t>
  </si>
  <si>
    <t>гігрометр ВИТ-1</t>
  </si>
  <si>
    <t>гігрометр психометричний</t>
  </si>
  <si>
    <t>двері вхідні</t>
  </si>
  <si>
    <t>Дзеркало</t>
  </si>
  <si>
    <t>Інформаційне табло</t>
  </si>
  <si>
    <t>Карнизи</t>
  </si>
  <si>
    <t>комбінезон протичумні</t>
  </si>
  <si>
    <t>коробки стерилізаційні</t>
  </si>
  <si>
    <t>Крісла напівмякі</t>
  </si>
  <si>
    <t>крісла напівмякі</t>
  </si>
  <si>
    <t>Крісло ІСО</t>
  </si>
  <si>
    <t>наволочки подушкові</t>
  </si>
  <si>
    <t>одіяло велике шерстяне</t>
  </si>
  <si>
    <t>одіяло дитяче байкове</t>
  </si>
  <si>
    <t>одіяло дитяче шерстяне</t>
  </si>
  <si>
    <t>окуляри захисні медичні</t>
  </si>
  <si>
    <t>Опромінювач</t>
  </si>
  <si>
    <t>підодіяльник дитячий</t>
  </si>
  <si>
    <t>подушки піряні</t>
  </si>
  <si>
    <t>простині великі</t>
  </si>
  <si>
    <t>рушник вафельний</t>
  </si>
  <si>
    <t>Світильник</t>
  </si>
  <si>
    <t>Стіл двотумбовий</t>
  </si>
  <si>
    <t>Стіл інструментальний</t>
  </si>
  <si>
    <t>стіл обідній</t>
  </si>
  <si>
    <t>Стіл однотумбовий</t>
  </si>
  <si>
    <t>Стіл пеленальний</t>
  </si>
  <si>
    <t>таблиця Сівцева</t>
  </si>
  <si>
    <t>тапчан - кушетка</t>
  </si>
  <si>
    <t>тафтенгове покриття (Д-Колор)</t>
  </si>
  <si>
    <t>Тонометр Маклакова</t>
  </si>
  <si>
    <t>Тумбочки</t>
  </si>
  <si>
    <t>умивальник фаянсовий</t>
  </si>
  <si>
    <t>чоботи резинові</t>
  </si>
  <si>
    <t>Шафа двохдверна</t>
  </si>
  <si>
    <t>Шафа медична</t>
  </si>
  <si>
    <t>штатив для тривалих вливань</t>
  </si>
  <si>
    <t>Вага напільна механічна</t>
  </si>
  <si>
    <t>Вивіска</t>
  </si>
  <si>
    <t>Гігрометр</t>
  </si>
  <si>
    <t>Голкотримач</t>
  </si>
  <si>
    <t>Джгут</t>
  </si>
  <si>
    <t>Комплект штор (жовті)</t>
  </si>
  <si>
    <t>Лампа настольна</t>
  </si>
  <si>
    <t>Леноліум</t>
  </si>
  <si>
    <t>Лоток ниркоподібний</t>
  </si>
  <si>
    <t>ножиці</t>
  </si>
  <si>
    <t>Ростомір дитячий</t>
  </si>
  <si>
    <t>Ростомір дорослий</t>
  </si>
  <si>
    <t>Ручка скальпеля</t>
  </si>
  <si>
    <t>стетоскоп</t>
  </si>
  <si>
    <t>Сухо жар</t>
  </si>
  <si>
    <t>Тюль</t>
  </si>
  <si>
    <t>Умивальник</t>
  </si>
  <si>
    <t>Шафа скляна</t>
  </si>
  <si>
    <t>шторне полотно ( голубе, рожеве )</t>
  </si>
  <si>
    <t>м.</t>
  </si>
  <si>
    <t>Обігрівач ASEL,10480493</t>
  </si>
  <si>
    <t>Холодильник Норд,10480494</t>
  </si>
  <si>
    <t>Пилас 3,5/3,10630492</t>
  </si>
  <si>
    <t>глюкометр GlucoDr. AGM,11200666</t>
  </si>
  <si>
    <t>тонометр LITTLE DOCTOR LD-70 механічний ,11201047</t>
  </si>
  <si>
    <t>Бікси</t>
  </si>
  <si>
    <t>Вага дитяча електронна</t>
  </si>
  <si>
    <t>Відро</t>
  </si>
  <si>
    <t>Вішалка</t>
  </si>
  <si>
    <t>Гачок для вид.постор.тіл</t>
  </si>
  <si>
    <t>Дзеркало куско</t>
  </si>
  <si>
    <t>Доріжка</t>
  </si>
  <si>
    <t>Доріжки</t>
  </si>
  <si>
    <t>Електролічильник</t>
  </si>
  <si>
    <t>Зажими</t>
  </si>
  <si>
    <t>Каструля</t>
  </si>
  <si>
    <t>Крісла м’які</t>
  </si>
  <si>
    <t>Крісло Рахманова</t>
  </si>
  <si>
    <t>Люстра</t>
  </si>
  <si>
    <t>Миска емальована</t>
  </si>
  <si>
    <t>Ножниці</t>
  </si>
  <si>
    <t>Ножниці з 1гострим кінцем</t>
  </si>
  <si>
    <t>Ножниці з тупим кінцем</t>
  </si>
  <si>
    <t>Освітлювальне табло</t>
  </si>
  <si>
    <t>Пінцет анатом. прямий</t>
  </si>
  <si>
    <t>Пінцет хірургічний</t>
  </si>
  <si>
    <t>Плакати</t>
  </si>
  <si>
    <t>Простині</t>
  </si>
  <si>
    <t>Рушник</t>
  </si>
  <si>
    <t>Стерилізатор (бікс)</t>
  </si>
  <si>
    <t>Столик</t>
  </si>
  <si>
    <t>Столик інструментальний</t>
  </si>
  <si>
    <t>Столик медичний</t>
  </si>
  <si>
    <t>Тапчан</t>
  </si>
  <si>
    <t>Термометр</t>
  </si>
  <si>
    <t>Тумбочка</t>
  </si>
  <si>
    <t>Халати</t>
  </si>
  <si>
    <t>Шафа для інструментів</t>
  </si>
  <si>
    <t>Шафа книжкова</t>
  </si>
  <si>
    <t>Штори полотняні</t>
  </si>
  <si>
    <t>Наволочки,&lt;...&gt;</t>
  </si>
  <si>
    <t>Подушки,&lt;...&gt;</t>
  </si>
  <si>
    <t>Халати медичні,&lt;...&gt;</t>
  </si>
  <si>
    <t>умивальник " Мойдодир" (Україна), 11200440</t>
  </si>
  <si>
    <t>портативний телемедичний дослідний комплекс (ПАК ТМДН),10450077</t>
  </si>
  <si>
    <t>Шафа сушильна,10470247</t>
  </si>
  <si>
    <t>термоконтейнер,10470248</t>
  </si>
  <si>
    <t>Рефлектор лобний,10470250</t>
  </si>
  <si>
    <t>Крісло гінекологічне,10470251</t>
  </si>
  <si>
    <t>Холодильник Свияга,10480252</t>
  </si>
  <si>
    <t>Столик с/м,10480253</t>
  </si>
  <si>
    <t>Апарат опалювальний газовий,10480254</t>
  </si>
  <si>
    <t>шафа,10630255</t>
  </si>
  <si>
    <t>сервант,10630256</t>
  </si>
  <si>
    <t>Простині великі,1114</t>
  </si>
  <si>
    <t>тонометр механічний PARAMED Comfort,11200024</t>
  </si>
  <si>
    <t>дашок,11200081</t>
  </si>
  <si>
    <t>пікфлуометр Medicare,11200164</t>
  </si>
  <si>
    <t>система моніторингу рівня глюкози у крові ClucoDr.(глюкометр),11200174</t>
  </si>
  <si>
    <t>гігрометр,11200287</t>
  </si>
  <si>
    <t>Тонометр Маклакова,11200289</t>
  </si>
  <si>
    <t>Вага для новонароджених,11200290</t>
  </si>
  <si>
    <t>Спалювач голок та деструктор шприців зі змінним ножем MEDTECH D DOTS,11200364</t>
  </si>
  <si>
    <t>умивальник "Мойдодир" (Україна),11200441</t>
  </si>
  <si>
    <t>велосипед Amber,11200442</t>
  </si>
  <si>
    <t>електрокардіограф "БІОМЕД" ВЕ 300 (Колоколин),11200452</t>
  </si>
  <si>
    <t>тонометр LITTLE DOCTOR LD-70 механічний ,11201046</t>
  </si>
  <si>
    <t>ПЗ с.Колоколин</t>
  </si>
  <si>
    <t>ПЗ с. Чагрів</t>
  </si>
  <si>
    <t>Електрокардіограф,10470461</t>
  </si>
  <si>
    <t>тонометр LITTLE DOCTOR LD-70 механічний ,11201056</t>
  </si>
  <si>
    <t>ПЗ с. Колоколин</t>
  </si>
  <si>
    <t>Вага дитяча механічна</t>
  </si>
  <si>
    <t>Відро для сміття</t>
  </si>
  <si>
    <t>Вішалка стояк</t>
  </si>
  <si>
    <t>Вогнегасник</t>
  </si>
  <si>
    <t>Дзеркало носове</t>
  </si>
  <si>
    <t>Корзина</t>
  </si>
  <si>
    <t>Корнцанги</t>
  </si>
  <si>
    <t>Крісла н/м</t>
  </si>
  <si>
    <t>Кушетки</t>
  </si>
  <si>
    <t>Маш зажим</t>
  </si>
  <si>
    <t>Мікроскоп</t>
  </si>
  <si>
    <t>Ножиці</t>
  </si>
  <si>
    <t>Ростомір для новонароджених</t>
  </si>
  <si>
    <t>Ростомір доросл</t>
  </si>
  <si>
    <t>Сервант-буфет</t>
  </si>
  <si>
    <t>Совок</t>
  </si>
  <si>
    <t>Стерилізатори прості</t>
  </si>
  <si>
    <t>Столи стоматологічні</t>
  </si>
  <si>
    <t>Столик хірургічний</t>
  </si>
  <si>
    <t>тазомір</t>
  </si>
  <si>
    <t>Шафи</t>
  </si>
  <si>
    <t>вага дитяча електронна Gamma</t>
  </si>
  <si>
    <t>Кушетка</t>
  </si>
  <si>
    <t>Автомат до котла</t>
  </si>
  <si>
    <t>Бікс</t>
  </si>
  <si>
    <t>Вішалка-стояк</t>
  </si>
  <si>
    <t>Глюкометр</t>
  </si>
  <si>
    <t>Комод</t>
  </si>
  <si>
    <t>Крісла</t>
  </si>
  <si>
    <t>Лічильник</t>
  </si>
  <si>
    <t>Ростомір</t>
  </si>
  <si>
    <t>Сигнал і магнітна кнопка</t>
  </si>
  <si>
    <t>Стіл для інструментів</t>
  </si>
  <si>
    <t>Столи</t>
  </si>
  <si>
    <t>ВСЬОГО</t>
  </si>
  <si>
    <t>ЗАПАСИ</t>
  </si>
  <si>
    <t>Всього запасів:</t>
  </si>
  <si>
    <t>Букачівецька МЛ</t>
  </si>
  <si>
    <t>Централізовані поставки</t>
  </si>
  <si>
    <t>НСЗУ</t>
  </si>
  <si>
    <t>Місцевий бюджет (Районна рада)</t>
  </si>
  <si>
    <t xml:space="preserve">НСЗУ </t>
  </si>
  <si>
    <t>Рогатинська ЦРЛ</t>
  </si>
  <si>
    <t>холодоелемен 0,4 л</t>
  </si>
  <si>
    <t>холодоелемент 0,6л</t>
  </si>
  <si>
    <t>ЮНІСЕФ</t>
  </si>
  <si>
    <t>АЗПСМ смт.Букачівці</t>
  </si>
  <si>
    <t>Активи на відповідальному зберіганні</t>
  </si>
  <si>
    <t>МПТБ с. Луковець - Вишнівський</t>
  </si>
  <si>
    <t>ПЗ с. Луковець - Журівський</t>
  </si>
  <si>
    <t>апарат для вимірювання тиску ВК2001-3001 (тонометр мех.),11200184</t>
  </si>
  <si>
    <t>сульфокамфокаїн-дарниця №10 р-н д/ін 100мг/мл амп. 2мл</t>
  </si>
  <si>
    <t>МПТБ  с. Луковець - Вишнівський</t>
  </si>
  <si>
    <t>Місцевий бюджет ( Районна рада)</t>
  </si>
  <si>
    <t>портативний телемедичний дослідний комплекс  (ПАК ТМДН),10450072</t>
  </si>
  <si>
    <t>Централізовані поставки (держ бюджет)</t>
  </si>
  <si>
    <t>Місцевий бюджет  (Районна рада)</t>
  </si>
  <si>
    <t>Місцевий бюджет  ( Районна рада)</t>
  </si>
  <si>
    <t>№ з/п</t>
  </si>
  <si>
    <t>Найменування необоротних активів</t>
  </si>
  <si>
    <t>Одиниця виміру</t>
  </si>
  <si>
    <t>Примітка</t>
  </si>
  <si>
    <t>Кіль-кість</t>
  </si>
  <si>
    <t>Сума зносу (грн.)</t>
  </si>
  <si>
    <t>Первинна вартість(грн</t>
  </si>
  <si>
    <t>Балансова вартість (грн.)</t>
  </si>
  <si>
    <t xml:space="preserve">до рішення 49 сесії </t>
  </si>
  <si>
    <t>Рогатинської міської ради</t>
  </si>
  <si>
    <t>Секретар міської ради</t>
  </si>
  <si>
    <t>Христина СОРОКА</t>
  </si>
  <si>
    <t xml:space="preserve"> ОСНОВНІ ЗАСОБИ                               </t>
  </si>
  <si>
    <t>Додаток  1</t>
  </si>
  <si>
    <t>від 23 травня 2024 року № 8890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</si>
</sst>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0"/>
  <sheetViews>
    <sheetView tabSelected="1" view="pageBreakPreview" zoomScaleNormal="100" zoomScaleSheetLayoutView="100" workbookViewId="0">
      <selection activeCell="G12" sqref="G12"/>
    </sheetView>
  </sheetViews>
  <sheetFormatPr defaultRowHeight="15.75" x14ac:dyDescent="0.25"/>
  <cols>
    <col min="1" max="1" width="9.140625" style="11"/>
    <col min="2" max="2" width="47.140625" style="12" customWidth="1"/>
    <col min="3" max="4" width="9.140625" style="12"/>
    <col min="5" max="5" width="12.140625" style="11" customWidth="1"/>
    <col min="6" max="6" width="11.85546875" style="11" customWidth="1"/>
    <col min="7" max="7" width="14.5703125" style="12" customWidth="1"/>
    <col min="8" max="8" width="27.42578125" style="12" customWidth="1"/>
  </cols>
  <sheetData>
    <row r="1" spans="1:8" x14ac:dyDescent="0.25">
      <c r="A1" s="25"/>
      <c r="E1" s="25"/>
      <c r="F1" s="25"/>
    </row>
    <row r="2" spans="1:8" x14ac:dyDescent="0.25">
      <c r="A2" s="25"/>
      <c r="E2" s="25"/>
      <c r="F2" s="25"/>
    </row>
    <row r="3" spans="1:8" ht="18.75" x14ac:dyDescent="0.3">
      <c r="A3" s="25"/>
      <c r="E3" s="25"/>
      <c r="F3" s="25"/>
      <c r="G3" s="26" t="s">
        <v>334</v>
      </c>
      <c r="H3" s="26"/>
    </row>
    <row r="4" spans="1:8" ht="18.75" x14ac:dyDescent="0.3">
      <c r="A4" s="25"/>
      <c r="E4" s="25"/>
      <c r="F4" s="25"/>
      <c r="G4" s="26" t="s">
        <v>329</v>
      </c>
      <c r="H4" s="26"/>
    </row>
    <row r="5" spans="1:8" ht="18.75" x14ac:dyDescent="0.3">
      <c r="A5" s="25"/>
      <c r="E5" s="25"/>
      <c r="F5" s="25"/>
      <c r="G5" s="26" t="s">
        <v>330</v>
      </c>
      <c r="H5" s="26"/>
    </row>
    <row r="6" spans="1:8" ht="18.75" x14ac:dyDescent="0.3">
      <c r="A6" s="25"/>
      <c r="E6" s="25"/>
      <c r="F6" s="25"/>
      <c r="G6" s="26" t="s">
        <v>335</v>
      </c>
      <c r="H6" s="26"/>
    </row>
    <row r="7" spans="1:8" ht="4.1500000000000004" hidden="1" customHeight="1" x14ac:dyDescent="0.25">
      <c r="A7" s="37" t="s">
        <v>333</v>
      </c>
      <c r="B7" s="38"/>
      <c r="C7" s="38"/>
      <c r="D7" s="38"/>
      <c r="E7" s="38"/>
      <c r="F7" s="38"/>
      <c r="G7" s="38"/>
      <c r="H7" s="38"/>
    </row>
    <row r="8" spans="1:8" ht="15" hidden="1" customHeight="1" x14ac:dyDescent="0.25">
      <c r="A8" s="38"/>
      <c r="B8" s="38"/>
      <c r="C8" s="38"/>
      <c r="D8" s="38"/>
      <c r="E8" s="38"/>
      <c r="F8" s="38"/>
      <c r="G8" s="38"/>
      <c r="H8" s="38"/>
    </row>
    <row r="9" spans="1:8" ht="15" hidden="1" customHeight="1" x14ac:dyDescent="0.25">
      <c r="A9" s="38"/>
      <c r="B9" s="38"/>
      <c r="C9" s="38"/>
      <c r="D9" s="38"/>
      <c r="E9" s="38"/>
      <c r="F9" s="38"/>
      <c r="G9" s="38"/>
      <c r="H9" s="38"/>
    </row>
    <row r="10" spans="1:8" ht="1.1499999999999999" customHeight="1" x14ac:dyDescent="0.25">
      <c r="A10" s="38"/>
      <c r="B10" s="38"/>
      <c r="C10" s="38"/>
      <c r="D10" s="38"/>
      <c r="E10" s="38"/>
      <c r="F10" s="38"/>
      <c r="G10" s="38"/>
      <c r="H10" s="38"/>
    </row>
    <row r="11" spans="1:8" ht="47.25" customHeight="1" x14ac:dyDescent="0.25">
      <c r="A11" s="38"/>
      <c r="B11" s="38"/>
      <c r="C11" s="38"/>
      <c r="D11" s="38"/>
      <c r="E11" s="38"/>
      <c r="F11" s="38"/>
      <c r="G11" s="38"/>
      <c r="H11" s="38"/>
    </row>
    <row r="12" spans="1:8" ht="35.450000000000003" customHeight="1" x14ac:dyDescent="0.25">
      <c r="A12" s="21" t="s">
        <v>321</v>
      </c>
      <c r="B12" s="21" t="s">
        <v>322</v>
      </c>
      <c r="C12" s="21" t="s">
        <v>323</v>
      </c>
      <c r="D12" s="21" t="s">
        <v>325</v>
      </c>
      <c r="E12" s="21" t="s">
        <v>327</v>
      </c>
      <c r="F12" s="21" t="s">
        <v>326</v>
      </c>
      <c r="G12" s="21" t="s">
        <v>328</v>
      </c>
      <c r="H12" s="21" t="s">
        <v>324</v>
      </c>
    </row>
    <row r="13" spans="1:8" ht="24" customHeight="1" x14ac:dyDescent="0.25">
      <c r="A13" s="45" t="s">
        <v>309</v>
      </c>
      <c r="B13" s="46"/>
      <c r="C13" s="46"/>
      <c r="D13" s="46"/>
      <c r="E13" s="46"/>
      <c r="F13" s="46"/>
      <c r="G13" s="46"/>
      <c r="H13" s="47"/>
    </row>
    <row r="14" spans="1:8" s="15" customFormat="1" ht="24" customHeight="1" x14ac:dyDescent="0.25">
      <c r="A14" s="3">
        <v>1</v>
      </c>
      <c r="B14" s="13" t="s">
        <v>31</v>
      </c>
      <c r="C14" s="3" t="s">
        <v>57</v>
      </c>
      <c r="D14" s="4">
        <v>1</v>
      </c>
      <c r="E14" s="3">
        <v>30200</v>
      </c>
      <c r="F14" s="3">
        <v>13866.93</v>
      </c>
      <c r="G14" s="3">
        <f>E14-F14</f>
        <v>16333.07</v>
      </c>
      <c r="H14" s="14" t="s">
        <v>301</v>
      </c>
    </row>
    <row r="15" spans="1:8" s="15" customFormat="1" ht="30.6" customHeight="1" x14ac:dyDescent="0.25">
      <c r="A15" s="3">
        <f t="shared" ref="A15:A63" si="0">A14+1</f>
        <v>2</v>
      </c>
      <c r="B15" s="13" t="s">
        <v>317</v>
      </c>
      <c r="C15" s="3" t="s">
        <v>57</v>
      </c>
      <c r="D15" s="4">
        <v>1</v>
      </c>
      <c r="E15" s="3">
        <v>109700</v>
      </c>
      <c r="F15" s="4">
        <v>45159.92</v>
      </c>
      <c r="G15" s="3">
        <f t="shared" ref="G15:G63" si="1">E15-F15</f>
        <v>64540.08</v>
      </c>
      <c r="H15" s="2" t="s">
        <v>303</v>
      </c>
    </row>
    <row r="16" spans="1:8" s="15" customFormat="1" ht="24" customHeight="1" x14ac:dyDescent="0.25">
      <c r="A16" s="3">
        <f t="shared" si="0"/>
        <v>3</v>
      </c>
      <c r="B16" s="13" t="s">
        <v>32</v>
      </c>
      <c r="C16" s="3" t="s">
        <v>57</v>
      </c>
      <c r="D16" s="4">
        <v>1</v>
      </c>
      <c r="E16" s="3">
        <v>7830</v>
      </c>
      <c r="F16" s="4">
        <v>4176</v>
      </c>
      <c r="G16" s="3">
        <f t="shared" si="1"/>
        <v>3654</v>
      </c>
      <c r="H16" s="3" t="s">
        <v>302</v>
      </c>
    </row>
    <row r="17" spans="1:8" s="15" customFormat="1" ht="24" customHeight="1" x14ac:dyDescent="0.25">
      <c r="A17" s="3">
        <f t="shared" si="0"/>
        <v>4</v>
      </c>
      <c r="B17" s="13" t="s">
        <v>10</v>
      </c>
      <c r="C17" s="3" t="s">
        <v>57</v>
      </c>
      <c r="D17" s="4">
        <v>1</v>
      </c>
      <c r="E17" s="3">
        <v>7830</v>
      </c>
      <c r="F17" s="4">
        <v>4176</v>
      </c>
      <c r="G17" s="3">
        <f t="shared" si="1"/>
        <v>3654</v>
      </c>
      <c r="H17" s="3" t="s">
        <v>302</v>
      </c>
    </row>
    <row r="18" spans="1:8" s="15" customFormat="1" ht="24" customHeight="1" x14ac:dyDescent="0.25">
      <c r="A18" s="3">
        <f t="shared" si="0"/>
        <v>5</v>
      </c>
      <c r="B18" s="13" t="s">
        <v>11</v>
      </c>
      <c r="C18" s="3" t="s">
        <v>57</v>
      </c>
      <c r="D18" s="4">
        <v>1</v>
      </c>
      <c r="E18" s="3">
        <v>9830</v>
      </c>
      <c r="F18" s="4">
        <v>4779.82</v>
      </c>
      <c r="G18" s="3">
        <f t="shared" si="1"/>
        <v>5050.18</v>
      </c>
      <c r="H18" s="3" t="s">
        <v>302</v>
      </c>
    </row>
    <row r="19" spans="1:8" s="15" customFormat="1" ht="24" customHeight="1" x14ac:dyDescent="0.25">
      <c r="A19" s="3">
        <f t="shared" si="0"/>
        <v>6</v>
      </c>
      <c r="B19" s="13" t="s">
        <v>12</v>
      </c>
      <c r="C19" s="3" t="s">
        <v>57</v>
      </c>
      <c r="D19" s="4">
        <v>1</v>
      </c>
      <c r="E19" s="3">
        <v>13999</v>
      </c>
      <c r="F19" s="4">
        <v>8049.53</v>
      </c>
      <c r="G19" s="3">
        <f t="shared" si="1"/>
        <v>5949.47</v>
      </c>
      <c r="H19" s="3" t="s">
        <v>302</v>
      </c>
    </row>
    <row r="20" spans="1:8" s="15" customFormat="1" ht="24" customHeight="1" x14ac:dyDescent="0.25">
      <c r="A20" s="3">
        <f t="shared" si="0"/>
        <v>7</v>
      </c>
      <c r="B20" s="13" t="s">
        <v>13</v>
      </c>
      <c r="C20" s="3" t="s">
        <v>57</v>
      </c>
      <c r="D20" s="4">
        <v>1</v>
      </c>
      <c r="E20" s="3">
        <v>15952</v>
      </c>
      <c r="F20" s="4">
        <v>15952</v>
      </c>
      <c r="G20" s="3">
        <f t="shared" si="1"/>
        <v>0</v>
      </c>
      <c r="H20" s="14" t="s">
        <v>300</v>
      </c>
    </row>
    <row r="21" spans="1:8" s="15" customFormat="1" ht="24" customHeight="1" x14ac:dyDescent="0.25">
      <c r="A21" s="3">
        <f t="shared" si="0"/>
        <v>8</v>
      </c>
      <c r="B21" s="13" t="s">
        <v>14</v>
      </c>
      <c r="C21" s="3" t="s">
        <v>57</v>
      </c>
      <c r="D21" s="4">
        <v>1</v>
      </c>
      <c r="E21" s="3">
        <v>13484.12</v>
      </c>
      <c r="F21" s="4">
        <v>10112.42</v>
      </c>
      <c r="G21" s="3">
        <f t="shared" si="1"/>
        <v>3371.7000000000007</v>
      </c>
      <c r="H21" s="14" t="s">
        <v>300</v>
      </c>
    </row>
    <row r="22" spans="1:8" s="15" customFormat="1" ht="24" customHeight="1" x14ac:dyDescent="0.25">
      <c r="A22" s="3">
        <f t="shared" si="0"/>
        <v>9</v>
      </c>
      <c r="B22" s="13" t="s">
        <v>15</v>
      </c>
      <c r="C22" s="3" t="s">
        <v>57</v>
      </c>
      <c r="D22" s="4">
        <v>1</v>
      </c>
      <c r="E22" s="3">
        <v>1200</v>
      </c>
      <c r="F22" s="4">
        <v>1200</v>
      </c>
      <c r="G22" s="3">
        <f t="shared" si="1"/>
        <v>0</v>
      </c>
      <c r="H22" s="14" t="s">
        <v>300</v>
      </c>
    </row>
    <row r="23" spans="1:8" s="15" customFormat="1" ht="24" customHeight="1" x14ac:dyDescent="0.25">
      <c r="A23" s="3">
        <f t="shared" si="0"/>
        <v>10</v>
      </c>
      <c r="B23" s="13" t="s">
        <v>16</v>
      </c>
      <c r="C23" s="3" t="s">
        <v>57</v>
      </c>
      <c r="D23" s="4">
        <v>1</v>
      </c>
      <c r="E23" s="3">
        <v>13450</v>
      </c>
      <c r="F23" s="4">
        <v>7845.62</v>
      </c>
      <c r="G23" s="3">
        <f t="shared" si="1"/>
        <v>5604.38</v>
      </c>
      <c r="H23" s="13" t="s">
        <v>303</v>
      </c>
    </row>
    <row r="24" spans="1:8" s="15" customFormat="1" ht="54.6" customHeight="1" x14ac:dyDescent="0.25">
      <c r="A24" s="3">
        <f t="shared" si="0"/>
        <v>11</v>
      </c>
      <c r="B24" s="13" t="s">
        <v>33</v>
      </c>
      <c r="C24" s="3" t="s">
        <v>57</v>
      </c>
      <c r="D24" s="4">
        <v>1</v>
      </c>
      <c r="E24" s="5">
        <v>51071.6</v>
      </c>
      <c r="F24" s="4">
        <v>11320.96</v>
      </c>
      <c r="G24" s="3">
        <f t="shared" si="1"/>
        <v>39750.639999999999</v>
      </c>
      <c r="H24" s="13" t="s">
        <v>318</v>
      </c>
    </row>
    <row r="25" spans="1:8" s="15" customFormat="1" ht="22.15" customHeight="1" x14ac:dyDescent="0.25">
      <c r="A25" s="3">
        <f>A24+1</f>
        <v>12</v>
      </c>
      <c r="B25" s="13" t="s">
        <v>17</v>
      </c>
      <c r="C25" s="3" t="s">
        <v>57</v>
      </c>
      <c r="D25" s="4">
        <v>1</v>
      </c>
      <c r="E25" s="5">
        <v>340</v>
      </c>
      <c r="F25" s="4">
        <v>340</v>
      </c>
      <c r="G25" s="3">
        <f t="shared" si="1"/>
        <v>0</v>
      </c>
      <c r="H25" s="14" t="s">
        <v>300</v>
      </c>
    </row>
    <row r="26" spans="1:8" s="15" customFormat="1" ht="22.15" customHeight="1" x14ac:dyDescent="0.25">
      <c r="A26" s="3">
        <f t="shared" si="0"/>
        <v>13</v>
      </c>
      <c r="B26" s="13" t="s">
        <v>18</v>
      </c>
      <c r="C26" s="3" t="s">
        <v>57</v>
      </c>
      <c r="D26" s="4">
        <v>21</v>
      </c>
      <c r="E26" s="5">
        <v>596</v>
      </c>
      <c r="F26" s="4">
        <v>596</v>
      </c>
      <c r="G26" s="3">
        <f t="shared" si="1"/>
        <v>0</v>
      </c>
      <c r="H26" s="14" t="s">
        <v>300</v>
      </c>
    </row>
    <row r="27" spans="1:8" s="15" customFormat="1" ht="22.15" customHeight="1" x14ac:dyDescent="0.25">
      <c r="A27" s="3">
        <f t="shared" si="0"/>
        <v>14</v>
      </c>
      <c r="B27" s="13" t="s">
        <v>19</v>
      </c>
      <c r="C27" s="3" t="s">
        <v>57</v>
      </c>
      <c r="D27" s="4">
        <v>1</v>
      </c>
      <c r="E27" s="5">
        <v>153</v>
      </c>
      <c r="F27" s="4">
        <v>153</v>
      </c>
      <c r="G27" s="3">
        <f t="shared" si="1"/>
        <v>0</v>
      </c>
      <c r="H27" s="14" t="s">
        <v>300</v>
      </c>
    </row>
    <row r="28" spans="1:8" s="15" customFormat="1" ht="27.75" customHeight="1" x14ac:dyDescent="0.25">
      <c r="A28" s="3">
        <f t="shared" si="0"/>
        <v>15</v>
      </c>
      <c r="B28" s="13" t="s">
        <v>20</v>
      </c>
      <c r="C28" s="3" t="s">
        <v>57</v>
      </c>
      <c r="D28" s="4">
        <v>1</v>
      </c>
      <c r="E28" s="5">
        <v>360</v>
      </c>
      <c r="F28" s="4">
        <v>180</v>
      </c>
      <c r="G28" s="3">
        <f t="shared" si="1"/>
        <v>180</v>
      </c>
      <c r="H28" s="13" t="s">
        <v>303</v>
      </c>
    </row>
    <row r="29" spans="1:8" s="15" customFormat="1" ht="27" customHeight="1" x14ac:dyDescent="0.25">
      <c r="A29" s="3">
        <f t="shared" si="0"/>
        <v>16</v>
      </c>
      <c r="B29" s="13" t="s">
        <v>21</v>
      </c>
      <c r="C29" s="3" t="s">
        <v>57</v>
      </c>
      <c r="D29" s="4">
        <v>1</v>
      </c>
      <c r="E29" s="5">
        <v>360</v>
      </c>
      <c r="F29" s="4">
        <v>180</v>
      </c>
      <c r="G29" s="3">
        <f t="shared" si="1"/>
        <v>180</v>
      </c>
      <c r="H29" s="13" t="s">
        <v>303</v>
      </c>
    </row>
    <row r="30" spans="1:8" s="15" customFormat="1" ht="30" customHeight="1" x14ac:dyDescent="0.25">
      <c r="A30" s="3">
        <f t="shared" si="0"/>
        <v>17</v>
      </c>
      <c r="B30" s="13" t="s">
        <v>22</v>
      </c>
      <c r="C30" s="3" t="s">
        <v>57</v>
      </c>
      <c r="D30" s="4">
        <v>1</v>
      </c>
      <c r="E30" s="5">
        <v>360</v>
      </c>
      <c r="F30" s="4">
        <v>180</v>
      </c>
      <c r="G30" s="3">
        <f t="shared" si="1"/>
        <v>180</v>
      </c>
      <c r="H30" s="13" t="s">
        <v>303</v>
      </c>
    </row>
    <row r="31" spans="1:8" s="15" customFormat="1" ht="28.5" customHeight="1" x14ac:dyDescent="0.25">
      <c r="A31" s="3">
        <f t="shared" si="0"/>
        <v>18</v>
      </c>
      <c r="B31" s="13" t="s">
        <v>23</v>
      </c>
      <c r="C31" s="3" t="s">
        <v>57</v>
      </c>
      <c r="D31" s="4">
        <v>1</v>
      </c>
      <c r="E31" s="5">
        <v>800</v>
      </c>
      <c r="F31" s="4">
        <v>400</v>
      </c>
      <c r="G31" s="3">
        <f t="shared" si="1"/>
        <v>400</v>
      </c>
      <c r="H31" s="13" t="s">
        <v>303</v>
      </c>
    </row>
    <row r="32" spans="1:8" s="15" customFormat="1" ht="25.15" customHeight="1" x14ac:dyDescent="0.25">
      <c r="A32" s="3">
        <f>A31+1</f>
        <v>19</v>
      </c>
      <c r="B32" s="13" t="s">
        <v>24</v>
      </c>
      <c r="C32" s="3" t="s">
        <v>57</v>
      </c>
      <c r="D32" s="4">
        <v>1</v>
      </c>
      <c r="E32" s="5">
        <v>470.8</v>
      </c>
      <c r="F32" s="4">
        <v>235.4</v>
      </c>
      <c r="G32" s="3">
        <f t="shared" si="1"/>
        <v>235.4</v>
      </c>
      <c r="H32" s="3" t="s">
        <v>302</v>
      </c>
    </row>
    <row r="33" spans="1:8" s="15" customFormat="1" ht="27" customHeight="1" x14ac:dyDescent="0.25">
      <c r="A33" s="3">
        <f t="shared" si="0"/>
        <v>20</v>
      </c>
      <c r="B33" s="13" t="s">
        <v>25</v>
      </c>
      <c r="C33" s="3" t="s">
        <v>57</v>
      </c>
      <c r="D33" s="4">
        <v>1</v>
      </c>
      <c r="E33" s="5">
        <v>470.8</v>
      </c>
      <c r="F33" s="4">
        <v>235.4</v>
      </c>
      <c r="G33" s="3">
        <f t="shared" si="1"/>
        <v>235.4</v>
      </c>
      <c r="H33" s="3" t="s">
        <v>302</v>
      </c>
    </row>
    <row r="34" spans="1:8" s="15" customFormat="1" ht="30" customHeight="1" x14ac:dyDescent="0.25">
      <c r="A34" s="3">
        <f>A33+1</f>
        <v>21</v>
      </c>
      <c r="B34" s="13" t="s">
        <v>26</v>
      </c>
      <c r="C34" s="3" t="s">
        <v>57</v>
      </c>
      <c r="D34" s="4">
        <v>1</v>
      </c>
      <c r="E34" s="5">
        <v>997.24</v>
      </c>
      <c r="F34" s="4">
        <v>498.62</v>
      </c>
      <c r="G34" s="3">
        <f t="shared" si="1"/>
        <v>498.62</v>
      </c>
      <c r="H34" s="3" t="s">
        <v>302</v>
      </c>
    </row>
    <row r="35" spans="1:8" s="15" customFormat="1" ht="30" customHeight="1" x14ac:dyDescent="0.25">
      <c r="A35" s="3">
        <f t="shared" si="0"/>
        <v>22</v>
      </c>
      <c r="B35" s="13" t="s">
        <v>27</v>
      </c>
      <c r="C35" s="3" t="s">
        <v>57</v>
      </c>
      <c r="D35" s="4">
        <v>1</v>
      </c>
      <c r="E35" s="5">
        <v>997.24</v>
      </c>
      <c r="F35" s="4">
        <v>498.62</v>
      </c>
      <c r="G35" s="3">
        <f t="shared" si="1"/>
        <v>498.62</v>
      </c>
      <c r="H35" s="3" t="s">
        <v>302</v>
      </c>
    </row>
    <row r="36" spans="1:8" s="15" customFormat="1" ht="22.9" customHeight="1" x14ac:dyDescent="0.25">
      <c r="A36" s="3">
        <f t="shared" si="0"/>
        <v>23</v>
      </c>
      <c r="B36" s="13" t="s">
        <v>28</v>
      </c>
      <c r="C36" s="3" t="s">
        <v>57</v>
      </c>
      <c r="D36" s="4">
        <v>1</v>
      </c>
      <c r="E36" s="5">
        <v>2600</v>
      </c>
      <c r="F36" s="4">
        <v>1300</v>
      </c>
      <c r="G36" s="3">
        <f t="shared" si="1"/>
        <v>1300</v>
      </c>
      <c r="H36" s="3" t="s">
        <v>302</v>
      </c>
    </row>
    <row r="37" spans="1:8" s="15" customFormat="1" ht="22.9" customHeight="1" x14ac:dyDescent="0.25">
      <c r="A37" s="3">
        <f t="shared" si="0"/>
        <v>24</v>
      </c>
      <c r="B37" s="13" t="s">
        <v>29</v>
      </c>
      <c r="C37" s="3" t="s">
        <v>57</v>
      </c>
      <c r="D37" s="4">
        <v>1</v>
      </c>
      <c r="E37" s="5">
        <v>278.2</v>
      </c>
      <c r="F37" s="4">
        <v>139.1</v>
      </c>
      <c r="G37" s="3">
        <f t="shared" si="1"/>
        <v>139.1</v>
      </c>
      <c r="H37" s="3" t="s">
        <v>302</v>
      </c>
    </row>
    <row r="38" spans="1:8" s="15" customFormat="1" ht="22.9" customHeight="1" x14ac:dyDescent="0.25">
      <c r="A38" s="3">
        <f t="shared" si="0"/>
        <v>25</v>
      </c>
      <c r="B38" s="13" t="s">
        <v>30</v>
      </c>
      <c r="C38" s="3" t="s">
        <v>57</v>
      </c>
      <c r="D38" s="4">
        <v>1</v>
      </c>
      <c r="E38" s="5">
        <v>391.44</v>
      </c>
      <c r="F38" s="4">
        <v>195.72</v>
      </c>
      <c r="G38" s="3">
        <f t="shared" si="1"/>
        <v>195.72</v>
      </c>
      <c r="H38" s="3" t="s">
        <v>302</v>
      </c>
    </row>
    <row r="39" spans="1:8" s="15" customFormat="1" ht="22.9" customHeight="1" x14ac:dyDescent="0.25">
      <c r="A39" s="3">
        <f t="shared" si="0"/>
        <v>26</v>
      </c>
      <c r="B39" s="13" t="s">
        <v>34</v>
      </c>
      <c r="C39" s="3" t="s">
        <v>57</v>
      </c>
      <c r="D39" s="4">
        <v>1</v>
      </c>
      <c r="E39" s="5">
        <v>127.2</v>
      </c>
      <c r="F39" s="4">
        <v>63.6</v>
      </c>
      <c r="G39" s="3">
        <f t="shared" si="1"/>
        <v>63.6</v>
      </c>
      <c r="H39" s="3" t="s">
        <v>302</v>
      </c>
    </row>
    <row r="40" spans="1:8" s="15" customFormat="1" ht="33.6" customHeight="1" x14ac:dyDescent="0.25">
      <c r="A40" s="3">
        <f t="shared" si="0"/>
        <v>27</v>
      </c>
      <c r="B40" s="13" t="s">
        <v>35</v>
      </c>
      <c r="C40" s="3" t="s">
        <v>57</v>
      </c>
      <c r="D40" s="4">
        <v>1</v>
      </c>
      <c r="E40" s="5">
        <v>454.75</v>
      </c>
      <c r="F40" s="4">
        <v>227.38</v>
      </c>
      <c r="G40" s="3">
        <f t="shared" si="1"/>
        <v>227.37</v>
      </c>
      <c r="H40" s="3" t="s">
        <v>302</v>
      </c>
    </row>
    <row r="41" spans="1:8" s="15" customFormat="1" ht="33.6" customHeight="1" x14ac:dyDescent="0.25">
      <c r="A41" s="3">
        <f t="shared" si="0"/>
        <v>28</v>
      </c>
      <c r="B41" s="13" t="s">
        <v>36</v>
      </c>
      <c r="C41" s="3" t="s">
        <v>57</v>
      </c>
      <c r="D41" s="4">
        <v>1</v>
      </c>
      <c r="E41" s="5">
        <v>454.75</v>
      </c>
      <c r="F41" s="4">
        <v>227.38</v>
      </c>
      <c r="G41" s="3">
        <f t="shared" si="1"/>
        <v>227.37</v>
      </c>
      <c r="H41" s="3" t="s">
        <v>302</v>
      </c>
    </row>
    <row r="42" spans="1:8" s="15" customFormat="1" ht="33.6" customHeight="1" x14ac:dyDescent="0.25">
      <c r="A42" s="3">
        <f t="shared" si="0"/>
        <v>29</v>
      </c>
      <c r="B42" s="13" t="s">
        <v>37</v>
      </c>
      <c r="C42" s="3" t="s">
        <v>57</v>
      </c>
      <c r="D42" s="4">
        <v>1</v>
      </c>
      <c r="E42" s="5">
        <v>454.75</v>
      </c>
      <c r="F42" s="4">
        <v>227.38</v>
      </c>
      <c r="G42" s="3">
        <f t="shared" si="1"/>
        <v>227.37</v>
      </c>
      <c r="H42" s="3" t="s">
        <v>302</v>
      </c>
    </row>
    <row r="43" spans="1:8" s="15" customFormat="1" ht="33.6" customHeight="1" x14ac:dyDescent="0.25">
      <c r="A43" s="3">
        <f t="shared" si="0"/>
        <v>30</v>
      </c>
      <c r="B43" s="13" t="s">
        <v>38</v>
      </c>
      <c r="C43" s="3" t="s">
        <v>57</v>
      </c>
      <c r="D43" s="4">
        <v>1</v>
      </c>
      <c r="E43" s="5">
        <v>2418.1999999999998</v>
      </c>
      <c r="F43" s="4">
        <v>1209.0999999999999</v>
      </c>
      <c r="G43" s="3">
        <f t="shared" si="1"/>
        <v>1209.0999999999999</v>
      </c>
      <c r="H43" s="3" t="s">
        <v>302</v>
      </c>
    </row>
    <row r="44" spans="1:8" s="15" customFormat="1" ht="18" customHeight="1" x14ac:dyDescent="0.25">
      <c r="A44" s="3">
        <f t="shared" si="0"/>
        <v>31</v>
      </c>
      <c r="B44" s="13" t="s">
        <v>39</v>
      </c>
      <c r="C44" s="3" t="s">
        <v>57</v>
      </c>
      <c r="D44" s="4">
        <v>1</v>
      </c>
      <c r="E44" s="5">
        <v>850</v>
      </c>
      <c r="F44" s="4">
        <v>425</v>
      </c>
      <c r="G44" s="3">
        <f t="shared" si="1"/>
        <v>425</v>
      </c>
      <c r="H44" s="3" t="s">
        <v>302</v>
      </c>
    </row>
    <row r="45" spans="1:8" s="15" customFormat="1" ht="26.25" customHeight="1" x14ac:dyDescent="0.25">
      <c r="A45" s="3">
        <f t="shared" si="0"/>
        <v>32</v>
      </c>
      <c r="B45" s="13" t="s">
        <v>40</v>
      </c>
      <c r="C45" s="3" t="s">
        <v>57</v>
      </c>
      <c r="D45" s="4">
        <v>1</v>
      </c>
      <c r="E45" s="5">
        <v>803</v>
      </c>
      <c r="F45" s="4">
        <v>401.5</v>
      </c>
      <c r="G45" s="3">
        <f t="shared" si="1"/>
        <v>401.5</v>
      </c>
      <c r="H45" s="13" t="s">
        <v>303</v>
      </c>
    </row>
    <row r="46" spans="1:8" s="15" customFormat="1" ht="24" customHeight="1" x14ac:dyDescent="0.25">
      <c r="A46" s="3">
        <f t="shared" si="0"/>
        <v>33</v>
      </c>
      <c r="B46" s="13" t="s">
        <v>41</v>
      </c>
      <c r="C46" s="3" t="s">
        <v>57</v>
      </c>
      <c r="D46" s="4">
        <v>1</v>
      </c>
      <c r="E46" s="5">
        <v>499</v>
      </c>
      <c r="F46" s="4">
        <v>249.5</v>
      </c>
      <c r="G46" s="3">
        <f t="shared" si="1"/>
        <v>249.5</v>
      </c>
      <c r="H46" s="13" t="s">
        <v>303</v>
      </c>
    </row>
    <row r="47" spans="1:8" s="15" customFormat="1" ht="26.25" customHeight="1" x14ac:dyDescent="0.25">
      <c r="A47" s="3">
        <f t="shared" si="0"/>
        <v>34</v>
      </c>
      <c r="B47" s="13" t="s">
        <v>42</v>
      </c>
      <c r="C47" s="3" t="s">
        <v>57</v>
      </c>
      <c r="D47" s="4">
        <v>1</v>
      </c>
      <c r="E47" s="5">
        <v>499</v>
      </c>
      <c r="F47" s="4">
        <v>249.5</v>
      </c>
      <c r="G47" s="3">
        <f t="shared" si="1"/>
        <v>249.5</v>
      </c>
      <c r="H47" s="13" t="s">
        <v>303</v>
      </c>
    </row>
    <row r="48" spans="1:8" s="15" customFormat="1" ht="25.5" customHeight="1" x14ac:dyDescent="0.25">
      <c r="A48" s="3">
        <f t="shared" si="0"/>
        <v>35</v>
      </c>
      <c r="B48" s="13" t="s">
        <v>43</v>
      </c>
      <c r="C48" s="3" t="s">
        <v>57</v>
      </c>
      <c r="D48" s="4">
        <v>1</v>
      </c>
      <c r="E48" s="5">
        <v>499</v>
      </c>
      <c r="F48" s="4">
        <v>249.5</v>
      </c>
      <c r="G48" s="3">
        <f t="shared" si="1"/>
        <v>249.5</v>
      </c>
      <c r="H48" s="13" t="s">
        <v>303</v>
      </c>
    </row>
    <row r="49" spans="1:8" s="15" customFormat="1" ht="35.450000000000003" customHeight="1" x14ac:dyDescent="0.25">
      <c r="A49" s="3">
        <f t="shared" si="0"/>
        <v>36</v>
      </c>
      <c r="B49" s="13" t="s">
        <v>44</v>
      </c>
      <c r="C49" s="3" t="s">
        <v>57</v>
      </c>
      <c r="D49" s="4">
        <v>1</v>
      </c>
      <c r="E49" s="5">
        <v>702</v>
      </c>
      <c r="F49" s="4">
        <v>351</v>
      </c>
      <c r="G49" s="3">
        <f t="shared" si="1"/>
        <v>351</v>
      </c>
      <c r="H49" s="3" t="s">
        <v>302</v>
      </c>
    </row>
    <row r="50" spans="1:8" s="15" customFormat="1" ht="21" customHeight="1" x14ac:dyDescent="0.25">
      <c r="A50" s="3">
        <f t="shared" si="0"/>
        <v>37</v>
      </c>
      <c r="B50" s="13" t="s">
        <v>45</v>
      </c>
      <c r="C50" s="3" t="s">
        <v>57</v>
      </c>
      <c r="D50" s="4">
        <v>1</v>
      </c>
      <c r="E50" s="5">
        <v>3265</v>
      </c>
      <c r="F50" s="4">
        <v>1632.5</v>
      </c>
      <c r="G50" s="3">
        <f t="shared" si="1"/>
        <v>1632.5</v>
      </c>
      <c r="H50" s="3" t="s">
        <v>302</v>
      </c>
    </row>
    <row r="51" spans="1:8" s="15" customFormat="1" ht="33.6" customHeight="1" x14ac:dyDescent="0.25">
      <c r="A51" s="3">
        <f t="shared" si="0"/>
        <v>38</v>
      </c>
      <c r="B51" s="13" t="s">
        <v>46</v>
      </c>
      <c r="C51" s="3" t="s">
        <v>57</v>
      </c>
      <c r="D51" s="4">
        <v>1</v>
      </c>
      <c r="E51" s="5">
        <v>3550</v>
      </c>
      <c r="F51" s="4">
        <v>1775</v>
      </c>
      <c r="G51" s="3">
        <f t="shared" si="1"/>
        <v>1775</v>
      </c>
      <c r="H51" s="13" t="s">
        <v>303</v>
      </c>
    </row>
    <row r="52" spans="1:8" s="15" customFormat="1" ht="26.25" customHeight="1" x14ac:dyDescent="0.25">
      <c r="A52" s="3">
        <f t="shared" si="0"/>
        <v>39</v>
      </c>
      <c r="B52" s="13" t="s">
        <v>47</v>
      </c>
      <c r="C52" s="3" t="s">
        <v>57</v>
      </c>
      <c r="D52" s="4">
        <v>1</v>
      </c>
      <c r="E52" s="5">
        <v>1450</v>
      </c>
      <c r="F52" s="4">
        <v>725</v>
      </c>
      <c r="G52" s="3">
        <f t="shared" si="1"/>
        <v>725</v>
      </c>
      <c r="H52" s="13" t="s">
        <v>303</v>
      </c>
    </row>
    <row r="53" spans="1:8" s="15" customFormat="1" ht="21.6" customHeight="1" x14ac:dyDescent="0.25">
      <c r="A53" s="3">
        <f t="shared" si="0"/>
        <v>40</v>
      </c>
      <c r="B53" s="13" t="s">
        <v>48</v>
      </c>
      <c r="C53" s="3" t="s">
        <v>57</v>
      </c>
      <c r="D53" s="4">
        <v>1</v>
      </c>
      <c r="E53" s="5">
        <v>6100</v>
      </c>
      <c r="F53" s="4">
        <v>3050</v>
      </c>
      <c r="G53" s="3">
        <f t="shared" si="1"/>
        <v>3050</v>
      </c>
      <c r="H53" s="3" t="s">
        <v>302</v>
      </c>
    </row>
    <row r="54" spans="1:8" s="15" customFormat="1" ht="21.6" customHeight="1" x14ac:dyDescent="0.25">
      <c r="A54" s="3">
        <f t="shared" si="0"/>
        <v>41</v>
      </c>
      <c r="B54" s="13" t="s">
        <v>49</v>
      </c>
      <c r="C54" s="3" t="s">
        <v>57</v>
      </c>
      <c r="D54" s="4">
        <v>1</v>
      </c>
      <c r="E54" s="5">
        <v>1110</v>
      </c>
      <c r="F54" s="4">
        <v>555</v>
      </c>
      <c r="G54" s="3">
        <f t="shared" si="1"/>
        <v>555</v>
      </c>
      <c r="H54" s="3" t="s">
        <v>302</v>
      </c>
    </row>
    <row r="55" spans="1:8" s="15" customFormat="1" ht="21.6" customHeight="1" x14ac:dyDescent="0.25">
      <c r="A55" s="3">
        <f t="shared" si="0"/>
        <v>42</v>
      </c>
      <c r="B55" s="13" t="s">
        <v>50</v>
      </c>
      <c r="C55" s="3" t="s">
        <v>57</v>
      </c>
      <c r="D55" s="4">
        <v>1</v>
      </c>
      <c r="E55" s="5">
        <v>1110</v>
      </c>
      <c r="F55" s="4">
        <v>555</v>
      </c>
      <c r="G55" s="3">
        <f t="shared" si="1"/>
        <v>555</v>
      </c>
      <c r="H55" s="3" t="s">
        <v>302</v>
      </c>
    </row>
    <row r="56" spans="1:8" s="15" customFormat="1" ht="33" customHeight="1" x14ac:dyDescent="0.25">
      <c r="A56" s="3">
        <f t="shared" si="0"/>
        <v>43</v>
      </c>
      <c r="B56" s="13" t="s">
        <v>51</v>
      </c>
      <c r="C56" s="3" t="s">
        <v>57</v>
      </c>
      <c r="D56" s="4">
        <v>1</v>
      </c>
      <c r="E56" s="5">
        <v>115.22</v>
      </c>
      <c r="F56" s="4">
        <v>57.61</v>
      </c>
      <c r="G56" s="3">
        <f t="shared" si="1"/>
        <v>57.61</v>
      </c>
      <c r="H56" s="3" t="s">
        <v>302</v>
      </c>
    </row>
    <row r="57" spans="1:8" s="15" customFormat="1" ht="33" customHeight="1" x14ac:dyDescent="0.25">
      <c r="A57" s="3">
        <f t="shared" si="0"/>
        <v>44</v>
      </c>
      <c r="B57" s="13" t="s">
        <v>52</v>
      </c>
      <c r="C57" s="3" t="s">
        <v>57</v>
      </c>
      <c r="D57" s="4">
        <v>1</v>
      </c>
      <c r="E57" s="5">
        <v>115.22</v>
      </c>
      <c r="F57" s="4">
        <v>57.61</v>
      </c>
      <c r="G57" s="3">
        <f t="shared" si="1"/>
        <v>57.61</v>
      </c>
      <c r="H57" s="3" t="s">
        <v>302</v>
      </c>
    </row>
    <row r="58" spans="1:8" s="15" customFormat="1" ht="33" customHeight="1" x14ac:dyDescent="0.25">
      <c r="A58" s="3">
        <f t="shared" si="0"/>
        <v>45</v>
      </c>
      <c r="B58" s="13" t="s">
        <v>53</v>
      </c>
      <c r="C58" s="3" t="s">
        <v>57</v>
      </c>
      <c r="D58" s="4">
        <v>1</v>
      </c>
      <c r="E58" s="5">
        <v>1617.89</v>
      </c>
      <c r="F58" s="4">
        <v>808.95</v>
      </c>
      <c r="G58" s="3">
        <f t="shared" si="1"/>
        <v>808.94</v>
      </c>
      <c r="H58" s="3" t="s">
        <v>302</v>
      </c>
    </row>
    <row r="59" spans="1:8" s="15" customFormat="1" ht="33" customHeight="1" x14ac:dyDescent="0.25">
      <c r="A59" s="3">
        <f t="shared" si="0"/>
        <v>46</v>
      </c>
      <c r="B59" s="13" t="s">
        <v>54</v>
      </c>
      <c r="C59" s="3" t="s">
        <v>57</v>
      </c>
      <c r="D59" s="4">
        <v>1</v>
      </c>
      <c r="E59" s="5">
        <v>1617.89</v>
      </c>
      <c r="F59" s="4">
        <v>808.95</v>
      </c>
      <c r="G59" s="3">
        <f t="shared" si="1"/>
        <v>808.94</v>
      </c>
      <c r="H59" s="3" t="s">
        <v>302</v>
      </c>
    </row>
    <row r="60" spans="1:8" s="15" customFormat="1" ht="33" customHeight="1" x14ac:dyDescent="0.25">
      <c r="A60" s="3">
        <f t="shared" si="0"/>
        <v>47</v>
      </c>
      <c r="B60" s="13" t="s">
        <v>55</v>
      </c>
      <c r="C60" s="3" t="s">
        <v>57</v>
      </c>
      <c r="D60" s="4">
        <v>1</v>
      </c>
      <c r="E60" s="5">
        <v>3267.9</v>
      </c>
      <c r="F60" s="4">
        <v>1633.95</v>
      </c>
      <c r="G60" s="3">
        <f t="shared" si="1"/>
        <v>1633.95</v>
      </c>
      <c r="H60" s="3" t="s">
        <v>302</v>
      </c>
    </row>
    <row r="61" spans="1:8" s="15" customFormat="1" ht="25.15" customHeight="1" x14ac:dyDescent="0.25">
      <c r="A61" s="3">
        <f t="shared" si="0"/>
        <v>48</v>
      </c>
      <c r="B61" s="13" t="s">
        <v>56</v>
      </c>
      <c r="C61" s="3" t="s">
        <v>57</v>
      </c>
      <c r="D61" s="4">
        <v>1</v>
      </c>
      <c r="E61" s="5">
        <v>791.8</v>
      </c>
      <c r="F61" s="4">
        <v>395.9</v>
      </c>
      <c r="G61" s="3">
        <f t="shared" si="1"/>
        <v>395.9</v>
      </c>
      <c r="H61" s="14" t="s">
        <v>300</v>
      </c>
    </row>
    <row r="62" spans="1:8" s="15" customFormat="1" ht="25.15" customHeight="1" x14ac:dyDescent="0.25">
      <c r="A62" s="3">
        <v>62</v>
      </c>
      <c r="B62" s="14" t="s">
        <v>60</v>
      </c>
      <c r="C62" s="3" t="s">
        <v>57</v>
      </c>
      <c r="D62" s="4">
        <v>1</v>
      </c>
      <c r="E62" s="5">
        <v>30200</v>
      </c>
      <c r="F62" s="4">
        <v>13866.9</v>
      </c>
      <c r="G62" s="3">
        <f t="shared" si="1"/>
        <v>16333.1</v>
      </c>
      <c r="H62" s="14" t="s">
        <v>301</v>
      </c>
    </row>
    <row r="63" spans="1:8" s="15" customFormat="1" ht="25.15" customHeight="1" x14ac:dyDescent="0.25">
      <c r="A63" s="3">
        <f t="shared" si="0"/>
        <v>63</v>
      </c>
      <c r="B63" s="14" t="s">
        <v>61</v>
      </c>
      <c r="C63" s="3" t="s">
        <v>57</v>
      </c>
      <c r="D63" s="4">
        <v>1</v>
      </c>
      <c r="E63" s="5">
        <v>278.2</v>
      </c>
      <c r="F63" s="4">
        <v>139.1</v>
      </c>
      <c r="G63" s="3">
        <f t="shared" si="1"/>
        <v>139.1</v>
      </c>
      <c r="H63" s="3" t="s">
        <v>302</v>
      </c>
    </row>
    <row r="64" spans="1:8" s="15" customFormat="1" ht="25.15" customHeight="1" x14ac:dyDescent="0.25">
      <c r="A64" s="3"/>
      <c r="B64" s="14"/>
      <c r="C64" s="3"/>
      <c r="D64" s="4"/>
      <c r="E64" s="9">
        <f>SUM(E14:E63)</f>
        <v>346072.20999999996</v>
      </c>
      <c r="F64" s="9">
        <f>SUM(F14:F63)</f>
        <v>161713.37000000002</v>
      </c>
      <c r="G64" s="9">
        <f>SUM(G14:G63)</f>
        <v>184358.83999999997</v>
      </c>
      <c r="H64" s="14"/>
    </row>
    <row r="65" spans="1:8" s="15" customFormat="1" ht="33.75" customHeight="1" x14ac:dyDescent="0.25">
      <c r="A65" s="3"/>
      <c r="B65" s="20" t="s">
        <v>310</v>
      </c>
      <c r="C65" s="3"/>
      <c r="D65" s="4"/>
      <c r="E65" s="9"/>
      <c r="F65" s="9"/>
      <c r="G65" s="9"/>
      <c r="H65" s="14"/>
    </row>
    <row r="66" spans="1:8" s="15" customFormat="1" ht="20.45" customHeight="1" x14ac:dyDescent="0.25">
      <c r="A66" s="3">
        <f>A63+1</f>
        <v>64</v>
      </c>
      <c r="B66" s="13" t="s">
        <v>0</v>
      </c>
      <c r="C66" s="3" t="s">
        <v>57</v>
      </c>
      <c r="D66" s="4">
        <v>3</v>
      </c>
      <c r="E66" s="5"/>
      <c r="F66" s="6"/>
      <c r="G66" s="4"/>
      <c r="H66" s="14" t="s">
        <v>300</v>
      </c>
    </row>
    <row r="67" spans="1:8" s="15" customFormat="1" ht="20.45" customHeight="1" x14ac:dyDescent="0.25">
      <c r="A67" s="3">
        <f>A66+1</f>
        <v>65</v>
      </c>
      <c r="B67" s="13" t="s">
        <v>1</v>
      </c>
      <c r="C67" s="3" t="s">
        <v>57</v>
      </c>
      <c r="D67" s="4">
        <v>1</v>
      </c>
      <c r="E67" s="5"/>
      <c r="F67" s="4"/>
      <c r="G67" s="4"/>
      <c r="H67" s="14" t="s">
        <v>300</v>
      </c>
    </row>
    <row r="68" spans="1:8" s="15" customFormat="1" ht="31.9" customHeight="1" x14ac:dyDescent="0.25">
      <c r="A68" s="3">
        <f t="shared" ref="A68:A75" si="2">A67+1</f>
        <v>66</v>
      </c>
      <c r="B68" s="13" t="s">
        <v>2</v>
      </c>
      <c r="C68" s="3" t="s">
        <v>57</v>
      </c>
      <c r="D68" s="4">
        <v>1</v>
      </c>
      <c r="E68" s="5"/>
      <c r="F68" s="4"/>
      <c r="G68" s="4"/>
      <c r="H68" s="14" t="s">
        <v>300</v>
      </c>
    </row>
    <row r="69" spans="1:8" s="15" customFormat="1" ht="20.45" customHeight="1" x14ac:dyDescent="0.25">
      <c r="A69" s="3">
        <f t="shared" si="2"/>
        <v>67</v>
      </c>
      <c r="B69" s="13" t="s">
        <v>3</v>
      </c>
      <c r="C69" s="3" t="s">
        <v>57</v>
      </c>
      <c r="D69" s="4">
        <v>4</v>
      </c>
      <c r="E69" s="5"/>
      <c r="F69" s="4"/>
      <c r="G69" s="4"/>
      <c r="H69" s="14" t="s">
        <v>300</v>
      </c>
    </row>
    <row r="70" spans="1:8" s="15" customFormat="1" ht="20.45" customHeight="1" x14ac:dyDescent="0.25">
      <c r="A70" s="3">
        <f t="shared" si="2"/>
        <v>68</v>
      </c>
      <c r="B70" s="13" t="s">
        <v>4</v>
      </c>
      <c r="C70" s="3" t="s">
        <v>57</v>
      </c>
      <c r="D70" s="4">
        <v>1</v>
      </c>
      <c r="E70" s="5"/>
      <c r="F70" s="4"/>
      <c r="G70" s="4"/>
      <c r="H70" s="14" t="s">
        <v>300</v>
      </c>
    </row>
    <row r="71" spans="1:8" s="15" customFormat="1" ht="20.45" customHeight="1" x14ac:dyDescent="0.25">
      <c r="A71" s="3">
        <f t="shared" si="2"/>
        <v>69</v>
      </c>
      <c r="B71" s="13" t="s">
        <v>5</v>
      </c>
      <c r="C71" s="3" t="s">
        <v>57</v>
      </c>
      <c r="D71" s="4">
        <v>1</v>
      </c>
      <c r="E71" s="5"/>
      <c r="F71" s="4"/>
      <c r="G71" s="4"/>
      <c r="H71" s="14" t="s">
        <v>300</v>
      </c>
    </row>
    <row r="72" spans="1:8" s="15" customFormat="1" ht="20.45" customHeight="1" x14ac:dyDescent="0.25">
      <c r="A72" s="3">
        <f t="shared" si="2"/>
        <v>70</v>
      </c>
      <c r="B72" s="13" t="s">
        <v>6</v>
      </c>
      <c r="C72" s="3" t="s">
        <v>57</v>
      </c>
      <c r="D72" s="4">
        <v>1</v>
      </c>
      <c r="E72" s="5"/>
      <c r="F72" s="4"/>
      <c r="G72" s="4"/>
      <c r="H72" s="14" t="s">
        <v>300</v>
      </c>
    </row>
    <row r="73" spans="1:8" s="15" customFormat="1" ht="20.45" customHeight="1" x14ac:dyDescent="0.25">
      <c r="A73" s="3">
        <f t="shared" si="2"/>
        <v>71</v>
      </c>
      <c r="B73" s="13" t="s">
        <v>7</v>
      </c>
      <c r="C73" s="3" t="s">
        <v>57</v>
      </c>
      <c r="D73" s="4">
        <v>1</v>
      </c>
      <c r="E73" s="5"/>
      <c r="F73" s="4"/>
      <c r="G73" s="4"/>
      <c r="H73" s="14" t="s">
        <v>300</v>
      </c>
    </row>
    <row r="74" spans="1:8" s="15" customFormat="1" ht="20.45" customHeight="1" x14ac:dyDescent="0.25">
      <c r="A74" s="3">
        <f t="shared" si="2"/>
        <v>72</v>
      </c>
      <c r="B74" s="13" t="s">
        <v>8</v>
      </c>
      <c r="C74" s="3" t="s">
        <v>57</v>
      </c>
      <c r="D74" s="4">
        <v>1</v>
      </c>
      <c r="E74" s="5"/>
      <c r="F74" s="4"/>
      <c r="G74" s="4"/>
      <c r="H74" s="14" t="s">
        <v>300</v>
      </c>
    </row>
    <row r="75" spans="1:8" s="15" customFormat="1" ht="20.45" customHeight="1" x14ac:dyDescent="0.25">
      <c r="A75" s="3">
        <f t="shared" si="2"/>
        <v>73</v>
      </c>
      <c r="B75" s="13" t="s">
        <v>9</v>
      </c>
      <c r="C75" s="3" t="s">
        <v>57</v>
      </c>
      <c r="D75" s="4">
        <v>2</v>
      </c>
      <c r="E75" s="5"/>
      <c r="F75" s="4"/>
      <c r="G75" s="4"/>
      <c r="H75" s="14" t="s">
        <v>300</v>
      </c>
    </row>
    <row r="76" spans="1:8" s="15" customFormat="1" ht="29.25" customHeight="1" x14ac:dyDescent="0.25">
      <c r="A76" s="3"/>
      <c r="B76" s="32" t="s">
        <v>311</v>
      </c>
      <c r="C76" s="48"/>
      <c r="D76" s="48"/>
      <c r="E76" s="48"/>
      <c r="F76" s="48"/>
      <c r="G76" s="48"/>
      <c r="H76" s="49"/>
    </row>
    <row r="77" spans="1:8" s="15" customFormat="1" ht="22.9" customHeight="1" x14ac:dyDescent="0.25">
      <c r="A77" s="3">
        <f>A75+1</f>
        <v>74</v>
      </c>
      <c r="B77" s="14" t="s">
        <v>62</v>
      </c>
      <c r="C77" s="3" t="s">
        <v>57</v>
      </c>
      <c r="D77" s="4">
        <v>1</v>
      </c>
      <c r="E77" s="5">
        <v>150</v>
      </c>
      <c r="F77" s="4">
        <v>150</v>
      </c>
      <c r="G77" s="4">
        <v>0</v>
      </c>
      <c r="H77" s="14" t="s">
        <v>305</v>
      </c>
    </row>
    <row r="78" spans="1:8" s="15" customFormat="1" ht="22.9" customHeight="1" x14ac:dyDescent="0.25">
      <c r="A78" s="3">
        <f t="shared" ref="A78:A80" si="3">A77+1</f>
        <v>75</v>
      </c>
      <c r="B78" s="14" t="s">
        <v>63</v>
      </c>
      <c r="C78" s="3" t="s">
        <v>57</v>
      </c>
      <c r="D78" s="4">
        <v>1</v>
      </c>
      <c r="E78" s="5">
        <v>175</v>
      </c>
      <c r="F78" s="4">
        <v>175</v>
      </c>
      <c r="G78" s="4">
        <v>0</v>
      </c>
      <c r="H78" s="14" t="s">
        <v>305</v>
      </c>
    </row>
    <row r="79" spans="1:8" s="15" customFormat="1" ht="22.9" customHeight="1" x14ac:dyDescent="0.25">
      <c r="A79" s="3">
        <f t="shared" si="3"/>
        <v>76</v>
      </c>
      <c r="B79" s="14" t="s">
        <v>64</v>
      </c>
      <c r="C79" s="3" t="s">
        <v>57</v>
      </c>
      <c r="D79" s="4">
        <v>1</v>
      </c>
      <c r="E79" s="5">
        <v>194</v>
      </c>
      <c r="F79" s="4">
        <v>194</v>
      </c>
      <c r="G79" s="4">
        <v>0</v>
      </c>
      <c r="H79" s="14" t="s">
        <v>305</v>
      </c>
    </row>
    <row r="80" spans="1:8" s="15" customFormat="1" ht="22.9" customHeight="1" x14ac:dyDescent="0.25">
      <c r="A80" s="3">
        <f t="shared" si="3"/>
        <v>77</v>
      </c>
      <c r="B80" s="14" t="s">
        <v>65</v>
      </c>
      <c r="C80" s="3" t="s">
        <v>57</v>
      </c>
      <c r="D80" s="4">
        <v>1</v>
      </c>
      <c r="E80" s="5">
        <v>245</v>
      </c>
      <c r="F80" s="4">
        <v>245</v>
      </c>
      <c r="G80" s="4">
        <v>0</v>
      </c>
      <c r="H80" s="14" t="s">
        <v>305</v>
      </c>
    </row>
    <row r="81" spans="1:8" s="15" customFormat="1" ht="28.9" customHeight="1" x14ac:dyDescent="0.25">
      <c r="A81" s="3"/>
      <c r="B81" s="14"/>
      <c r="C81" s="14"/>
      <c r="D81" s="4"/>
      <c r="E81" s="9">
        <f>SUM(E77:E80)</f>
        <v>764</v>
      </c>
      <c r="F81" s="9">
        <f t="shared" ref="F81:G81" si="4">SUM(F77:F80)</f>
        <v>764</v>
      </c>
      <c r="G81" s="9">
        <f t="shared" si="4"/>
        <v>0</v>
      </c>
      <c r="H81" s="14"/>
    </row>
    <row r="82" spans="1:8" s="15" customFormat="1" ht="30" customHeight="1" x14ac:dyDescent="0.25">
      <c r="A82" s="3"/>
      <c r="B82" s="32" t="s">
        <v>312</v>
      </c>
      <c r="C82" s="33"/>
      <c r="D82" s="33"/>
      <c r="E82" s="33"/>
      <c r="F82" s="33"/>
      <c r="G82" s="33"/>
      <c r="H82" s="34"/>
    </row>
    <row r="83" spans="1:8" s="15" customFormat="1" ht="20.45" customHeight="1" x14ac:dyDescent="0.25">
      <c r="A83" s="3">
        <f>A80+1</f>
        <v>78</v>
      </c>
      <c r="B83" s="13" t="s">
        <v>191</v>
      </c>
      <c r="C83" s="3" t="s">
        <v>57</v>
      </c>
      <c r="D83" s="4">
        <v>1</v>
      </c>
      <c r="E83" s="5">
        <v>150</v>
      </c>
      <c r="F83" s="4">
        <v>150</v>
      </c>
      <c r="G83" s="16">
        <v>0</v>
      </c>
      <c r="H83" s="14" t="s">
        <v>305</v>
      </c>
    </row>
    <row r="84" spans="1:8" s="15" customFormat="1" ht="20.45" customHeight="1" x14ac:dyDescent="0.25">
      <c r="A84" s="3">
        <f t="shared" ref="A84:A134" si="5">A83+1</f>
        <v>79</v>
      </c>
      <c r="B84" s="13" t="s">
        <v>192</v>
      </c>
      <c r="C84" s="3" t="s">
        <v>57</v>
      </c>
      <c r="D84" s="4">
        <v>1</v>
      </c>
      <c r="E84" s="5">
        <v>1200</v>
      </c>
      <c r="F84" s="4">
        <v>1200</v>
      </c>
      <c r="G84" s="16">
        <v>0</v>
      </c>
      <c r="H84" s="14" t="s">
        <v>305</v>
      </c>
    </row>
    <row r="85" spans="1:8" s="15" customFormat="1" ht="20.45" customHeight="1" x14ac:dyDescent="0.25">
      <c r="A85" s="3">
        <f t="shared" si="5"/>
        <v>80</v>
      </c>
      <c r="B85" s="13" t="s">
        <v>193</v>
      </c>
      <c r="C85" s="3" t="s">
        <v>57</v>
      </c>
      <c r="D85" s="4">
        <v>1</v>
      </c>
      <c r="E85" s="5">
        <v>101</v>
      </c>
      <c r="F85" s="4">
        <v>101</v>
      </c>
      <c r="G85" s="16">
        <v>0</v>
      </c>
      <c r="H85" s="14" t="s">
        <v>305</v>
      </c>
    </row>
    <row r="86" spans="1:8" s="15" customFormat="1" ht="20.45" customHeight="1" x14ac:dyDescent="0.25">
      <c r="A86" s="3">
        <f t="shared" si="5"/>
        <v>81</v>
      </c>
      <c r="B86" s="13" t="s">
        <v>194</v>
      </c>
      <c r="C86" s="3" t="s">
        <v>57</v>
      </c>
      <c r="D86" s="4">
        <v>1</v>
      </c>
      <c r="E86" s="5">
        <v>210</v>
      </c>
      <c r="F86" s="4">
        <v>105</v>
      </c>
      <c r="G86" s="4">
        <v>105</v>
      </c>
      <c r="H86" s="3" t="s">
        <v>304</v>
      </c>
    </row>
    <row r="87" spans="1:8" s="15" customFormat="1" ht="33.6" customHeight="1" x14ac:dyDescent="0.25">
      <c r="A87" s="3">
        <f t="shared" si="5"/>
        <v>82</v>
      </c>
      <c r="B87" s="13" t="s">
        <v>195</v>
      </c>
      <c r="C87" s="3" t="s">
        <v>57</v>
      </c>
      <c r="D87" s="4">
        <v>1</v>
      </c>
      <c r="E87" s="5">
        <v>495</v>
      </c>
      <c r="F87" s="4">
        <v>247.5</v>
      </c>
      <c r="G87" s="4">
        <v>247.5</v>
      </c>
      <c r="H87" s="3" t="s">
        <v>304</v>
      </c>
    </row>
    <row r="88" spans="1:8" s="15" customFormat="1" ht="27" customHeight="1" x14ac:dyDescent="0.25">
      <c r="A88" s="3"/>
      <c r="B88" s="14"/>
      <c r="C88" s="14"/>
      <c r="D88" s="4"/>
      <c r="E88" s="9">
        <f>SUM(E83:E87)</f>
        <v>2156</v>
      </c>
      <c r="F88" s="9">
        <f t="shared" ref="F88:G88" si="6">SUM(F83:F87)</f>
        <v>1803.5</v>
      </c>
      <c r="G88" s="9">
        <f t="shared" si="6"/>
        <v>352.5</v>
      </c>
      <c r="H88" s="14"/>
    </row>
    <row r="89" spans="1:8" s="15" customFormat="1" ht="28.9" customHeight="1" x14ac:dyDescent="0.25">
      <c r="A89" s="3"/>
      <c r="B89" s="32" t="s">
        <v>258</v>
      </c>
      <c r="C89" s="33"/>
      <c r="D89" s="33"/>
      <c r="E89" s="33"/>
      <c r="F89" s="33"/>
      <c r="G89" s="33"/>
      <c r="H89" s="34"/>
    </row>
    <row r="90" spans="1:8" s="15" customFormat="1" ht="22.9" customHeight="1" x14ac:dyDescent="0.25">
      <c r="A90" s="3">
        <f>A87+1</f>
        <v>83</v>
      </c>
      <c r="B90" s="13" t="s">
        <v>231</v>
      </c>
      <c r="C90" s="3" t="s">
        <v>57</v>
      </c>
      <c r="D90" s="4">
        <v>2</v>
      </c>
      <c r="E90" s="5">
        <v>10</v>
      </c>
      <c r="F90" s="4">
        <v>5</v>
      </c>
      <c r="G90" s="4">
        <v>5</v>
      </c>
      <c r="H90" s="14" t="s">
        <v>305</v>
      </c>
    </row>
    <row r="91" spans="1:8" s="15" customFormat="1" ht="22.9" customHeight="1" x14ac:dyDescent="0.25">
      <c r="A91" s="3">
        <f t="shared" si="5"/>
        <v>84</v>
      </c>
      <c r="B91" s="13" t="s">
        <v>232</v>
      </c>
      <c r="C91" s="3" t="s">
        <v>57</v>
      </c>
      <c r="D91" s="4">
        <v>2</v>
      </c>
      <c r="E91" s="5">
        <v>40</v>
      </c>
      <c r="F91" s="4">
        <v>20</v>
      </c>
      <c r="G91" s="4">
        <v>20</v>
      </c>
      <c r="H91" s="14" t="s">
        <v>305</v>
      </c>
    </row>
    <row r="92" spans="1:8" s="15" customFormat="1" ht="22.9" customHeight="1" x14ac:dyDescent="0.25">
      <c r="A92" s="3">
        <f t="shared" si="5"/>
        <v>85</v>
      </c>
      <c r="B92" s="13" t="s">
        <v>233</v>
      </c>
      <c r="C92" s="3" t="s">
        <v>57</v>
      </c>
      <c r="D92" s="4">
        <v>1</v>
      </c>
      <c r="E92" s="5">
        <v>15</v>
      </c>
      <c r="F92" s="4">
        <v>7.5</v>
      </c>
      <c r="G92" s="4">
        <v>7.5</v>
      </c>
      <c r="H92" s="14" t="s">
        <v>305</v>
      </c>
    </row>
    <row r="93" spans="1:8" s="15" customFormat="1" ht="30.75" customHeight="1" x14ac:dyDescent="0.25">
      <c r="A93" s="3">
        <f t="shared" si="5"/>
        <v>86</v>
      </c>
      <c r="B93" s="13" t="s">
        <v>234</v>
      </c>
      <c r="C93" s="3" t="s">
        <v>57</v>
      </c>
      <c r="D93" s="4">
        <v>1</v>
      </c>
      <c r="E93" s="5">
        <v>1990</v>
      </c>
      <c r="F93" s="4">
        <v>995</v>
      </c>
      <c r="G93" s="4">
        <v>995</v>
      </c>
      <c r="H93" s="13" t="s">
        <v>320</v>
      </c>
    </row>
    <row r="94" spans="1:8" s="15" customFormat="1" ht="34.15" customHeight="1" x14ac:dyDescent="0.25">
      <c r="A94" s="3">
        <f t="shared" si="5"/>
        <v>87</v>
      </c>
      <c r="B94" s="13" t="s">
        <v>235</v>
      </c>
      <c r="C94" s="3" t="s">
        <v>57</v>
      </c>
      <c r="D94" s="4">
        <v>1</v>
      </c>
      <c r="E94" s="5">
        <v>109700</v>
      </c>
      <c r="F94" s="4">
        <v>42554.54</v>
      </c>
      <c r="G94" s="4">
        <v>67145.460000000006</v>
      </c>
      <c r="H94" s="13" t="s">
        <v>319</v>
      </c>
    </row>
    <row r="95" spans="1:8" s="15" customFormat="1" ht="21.6" customHeight="1" x14ac:dyDescent="0.25">
      <c r="A95" s="3">
        <f t="shared" si="5"/>
        <v>88</v>
      </c>
      <c r="B95" s="13" t="s">
        <v>236</v>
      </c>
      <c r="C95" s="3" t="s">
        <v>57</v>
      </c>
      <c r="D95" s="4">
        <v>1</v>
      </c>
      <c r="E95" s="5">
        <v>412</v>
      </c>
      <c r="F95" s="4">
        <v>412</v>
      </c>
      <c r="G95" s="4"/>
      <c r="H95" s="14" t="s">
        <v>305</v>
      </c>
    </row>
    <row r="96" spans="1:8" s="15" customFormat="1" ht="21.6" customHeight="1" x14ac:dyDescent="0.25">
      <c r="A96" s="3">
        <f t="shared" si="5"/>
        <v>89</v>
      </c>
      <c r="B96" s="13" t="s">
        <v>237</v>
      </c>
      <c r="C96" s="3" t="s">
        <v>57</v>
      </c>
      <c r="D96" s="4">
        <v>1</v>
      </c>
      <c r="E96" s="5">
        <v>126</v>
      </c>
      <c r="F96" s="4">
        <v>126</v>
      </c>
      <c r="G96" s="4"/>
      <c r="H96" s="14" t="s">
        <v>305</v>
      </c>
    </row>
    <row r="97" spans="1:8" s="15" customFormat="1" ht="21.6" customHeight="1" x14ac:dyDescent="0.25">
      <c r="A97" s="3">
        <f t="shared" si="5"/>
        <v>90</v>
      </c>
      <c r="B97" s="13" t="s">
        <v>238</v>
      </c>
      <c r="C97" s="3" t="s">
        <v>57</v>
      </c>
      <c r="D97" s="4">
        <v>1</v>
      </c>
      <c r="E97" s="5">
        <v>238</v>
      </c>
      <c r="F97" s="4">
        <v>238</v>
      </c>
      <c r="G97" s="4"/>
      <c r="H97" s="14" t="s">
        <v>305</v>
      </c>
    </row>
    <row r="98" spans="1:8" s="15" customFormat="1" ht="21.6" customHeight="1" x14ac:dyDescent="0.25">
      <c r="A98" s="3">
        <f t="shared" si="5"/>
        <v>91</v>
      </c>
      <c r="B98" s="13" t="s">
        <v>239</v>
      </c>
      <c r="C98" s="3" t="s">
        <v>57</v>
      </c>
      <c r="D98" s="4">
        <v>1</v>
      </c>
      <c r="E98" s="5">
        <v>308</v>
      </c>
      <c r="F98" s="4">
        <v>308</v>
      </c>
      <c r="G98" s="4"/>
      <c r="H98" s="14" t="s">
        <v>305</v>
      </c>
    </row>
    <row r="99" spans="1:8" s="15" customFormat="1" ht="21.6" customHeight="1" x14ac:dyDescent="0.25">
      <c r="A99" s="3">
        <f t="shared" si="5"/>
        <v>92</v>
      </c>
      <c r="B99" s="13" t="s">
        <v>240</v>
      </c>
      <c r="C99" s="3" t="s">
        <v>57</v>
      </c>
      <c r="D99" s="4">
        <v>1</v>
      </c>
      <c r="E99" s="5">
        <v>1150</v>
      </c>
      <c r="F99" s="4">
        <v>1150</v>
      </c>
      <c r="G99" s="4"/>
      <c r="H99" s="14" t="s">
        <v>305</v>
      </c>
    </row>
    <row r="100" spans="1:8" s="15" customFormat="1" ht="21.6" customHeight="1" x14ac:dyDescent="0.25">
      <c r="A100" s="3">
        <f t="shared" si="5"/>
        <v>93</v>
      </c>
      <c r="B100" s="13" t="s">
        <v>241</v>
      </c>
      <c r="C100" s="3" t="s">
        <v>57</v>
      </c>
      <c r="D100" s="4">
        <v>1</v>
      </c>
      <c r="E100" s="5">
        <v>114</v>
      </c>
      <c r="F100" s="4">
        <v>114</v>
      </c>
      <c r="G100" s="4"/>
      <c r="H100" s="14" t="s">
        <v>305</v>
      </c>
    </row>
    <row r="101" spans="1:8" s="15" customFormat="1" ht="21.6" customHeight="1" x14ac:dyDescent="0.25">
      <c r="A101" s="3">
        <f t="shared" si="5"/>
        <v>94</v>
      </c>
      <c r="B101" s="13" t="s">
        <v>242</v>
      </c>
      <c r="C101" s="3" t="s">
        <v>57</v>
      </c>
      <c r="D101" s="4">
        <v>1</v>
      </c>
      <c r="E101" s="5">
        <v>162</v>
      </c>
      <c r="F101" s="4">
        <v>162</v>
      </c>
      <c r="G101" s="4"/>
      <c r="H101" s="14" t="s">
        <v>305</v>
      </c>
    </row>
    <row r="102" spans="1:8" s="15" customFormat="1" ht="21.6" customHeight="1" x14ac:dyDescent="0.25">
      <c r="A102" s="3">
        <f t="shared" si="5"/>
        <v>95</v>
      </c>
      <c r="B102" s="13" t="s">
        <v>243</v>
      </c>
      <c r="C102" s="3" t="s">
        <v>57</v>
      </c>
      <c r="D102" s="4">
        <v>1</v>
      </c>
      <c r="E102" s="5">
        <v>132</v>
      </c>
      <c r="F102" s="4">
        <v>132</v>
      </c>
      <c r="G102" s="4"/>
      <c r="H102" s="14" t="s">
        <v>305</v>
      </c>
    </row>
    <row r="103" spans="1:8" s="15" customFormat="1" ht="21.6" customHeight="1" x14ac:dyDescent="0.25">
      <c r="A103" s="3">
        <f t="shared" si="5"/>
        <v>96</v>
      </c>
      <c r="B103" s="13" t="s">
        <v>244</v>
      </c>
      <c r="C103" s="3" t="s">
        <v>57</v>
      </c>
      <c r="D103" s="4">
        <v>1</v>
      </c>
      <c r="E103" s="5">
        <v>46</v>
      </c>
      <c r="F103" s="4">
        <v>46</v>
      </c>
      <c r="G103" s="4"/>
      <c r="H103" s="14" t="s">
        <v>305</v>
      </c>
    </row>
    <row r="104" spans="1:8" s="15" customFormat="1" ht="21" customHeight="1" x14ac:dyDescent="0.25">
      <c r="A104" s="3">
        <f t="shared" si="5"/>
        <v>97</v>
      </c>
      <c r="B104" s="13" t="s">
        <v>245</v>
      </c>
      <c r="C104" s="3" t="s">
        <v>57</v>
      </c>
      <c r="D104" s="4">
        <v>2</v>
      </c>
      <c r="E104" s="5">
        <v>56</v>
      </c>
      <c r="F104" s="4">
        <v>28</v>
      </c>
      <c r="G104" s="4">
        <v>28</v>
      </c>
      <c r="H104" s="14" t="s">
        <v>305</v>
      </c>
    </row>
    <row r="105" spans="1:8" s="15" customFormat="1" ht="27" customHeight="1" x14ac:dyDescent="0.25">
      <c r="A105" s="3">
        <f t="shared" si="5"/>
        <v>98</v>
      </c>
      <c r="B105" s="7" t="s">
        <v>246</v>
      </c>
      <c r="C105" s="3" t="s">
        <v>57</v>
      </c>
      <c r="D105" s="4">
        <v>1</v>
      </c>
      <c r="E105" s="5">
        <v>360</v>
      </c>
      <c r="F105" s="4">
        <v>180</v>
      </c>
      <c r="G105" s="4">
        <v>180</v>
      </c>
      <c r="H105" s="13" t="s">
        <v>316</v>
      </c>
    </row>
    <row r="106" spans="1:8" s="15" customFormat="1" ht="27" customHeight="1" x14ac:dyDescent="0.25">
      <c r="A106" s="3">
        <f t="shared" si="5"/>
        <v>99</v>
      </c>
      <c r="B106" s="13" t="s">
        <v>247</v>
      </c>
      <c r="C106" s="3" t="s">
        <v>57</v>
      </c>
      <c r="D106" s="4">
        <v>1</v>
      </c>
      <c r="E106" s="5">
        <v>3000</v>
      </c>
      <c r="F106" s="4">
        <v>1500</v>
      </c>
      <c r="G106" s="4">
        <v>1500</v>
      </c>
      <c r="H106" s="13" t="s">
        <v>316</v>
      </c>
    </row>
    <row r="107" spans="1:8" s="15" customFormat="1" ht="21" customHeight="1" x14ac:dyDescent="0.25">
      <c r="A107" s="3">
        <f t="shared" si="5"/>
        <v>100</v>
      </c>
      <c r="B107" s="13" t="s">
        <v>248</v>
      </c>
      <c r="C107" s="3" t="s">
        <v>57</v>
      </c>
      <c r="D107" s="4">
        <v>1</v>
      </c>
      <c r="E107" s="5">
        <v>278.2</v>
      </c>
      <c r="F107" s="4">
        <v>139.1</v>
      </c>
      <c r="G107" s="4">
        <v>139.1</v>
      </c>
      <c r="H107" s="3" t="s">
        <v>304</v>
      </c>
    </row>
    <row r="108" spans="1:8" s="15" customFormat="1" ht="33.75" customHeight="1" x14ac:dyDescent="0.25">
      <c r="A108" s="3">
        <f t="shared" si="5"/>
        <v>101</v>
      </c>
      <c r="B108" s="13" t="s">
        <v>249</v>
      </c>
      <c r="C108" s="3" t="s">
        <v>57</v>
      </c>
      <c r="D108" s="4">
        <v>1</v>
      </c>
      <c r="E108" s="5">
        <v>431</v>
      </c>
      <c r="F108" s="4">
        <v>215.5</v>
      </c>
      <c r="G108" s="4">
        <v>215.5</v>
      </c>
      <c r="H108" s="3" t="s">
        <v>304</v>
      </c>
    </row>
    <row r="109" spans="1:8" s="15" customFormat="1" ht="34.5" customHeight="1" x14ac:dyDescent="0.25">
      <c r="A109" s="3">
        <f t="shared" si="5"/>
        <v>102</v>
      </c>
      <c r="B109" s="13" t="s">
        <v>313</v>
      </c>
      <c r="C109" s="3" t="s">
        <v>57</v>
      </c>
      <c r="D109" s="4">
        <v>1</v>
      </c>
      <c r="E109" s="5">
        <v>256.8</v>
      </c>
      <c r="F109" s="4">
        <v>128.4</v>
      </c>
      <c r="G109" s="4">
        <v>128.4</v>
      </c>
      <c r="H109" s="3" t="s">
        <v>304</v>
      </c>
    </row>
    <row r="110" spans="1:8" s="15" customFormat="1" ht="22.15" customHeight="1" x14ac:dyDescent="0.25">
      <c r="A110" s="3">
        <f t="shared" si="5"/>
        <v>103</v>
      </c>
      <c r="B110" s="13" t="s">
        <v>250</v>
      </c>
      <c r="C110" s="3" t="s">
        <v>57</v>
      </c>
      <c r="D110" s="4">
        <v>1</v>
      </c>
      <c r="E110" s="5">
        <v>48.72</v>
      </c>
      <c r="F110" s="4">
        <v>24.36</v>
      </c>
      <c r="G110" s="4">
        <v>24.36</v>
      </c>
      <c r="H110" s="3" t="s">
        <v>304</v>
      </c>
    </row>
    <row r="111" spans="1:8" s="15" customFormat="1" ht="22.15" customHeight="1" x14ac:dyDescent="0.25">
      <c r="A111" s="3">
        <f t="shared" si="5"/>
        <v>104</v>
      </c>
      <c r="B111" s="13" t="s">
        <v>251</v>
      </c>
      <c r="C111" s="3" t="s">
        <v>57</v>
      </c>
      <c r="D111" s="4">
        <v>1</v>
      </c>
      <c r="E111" s="5">
        <v>2097.1999999999998</v>
      </c>
      <c r="F111" s="4">
        <v>1048.5999999999999</v>
      </c>
      <c r="G111" s="4">
        <v>1048.5999999999999</v>
      </c>
      <c r="H111" s="14" t="s">
        <v>300</v>
      </c>
    </row>
    <row r="112" spans="1:8" s="15" customFormat="1" ht="22.15" customHeight="1" x14ac:dyDescent="0.25">
      <c r="A112" s="3">
        <f t="shared" si="5"/>
        <v>105</v>
      </c>
      <c r="B112" s="13" t="s">
        <v>252</v>
      </c>
      <c r="C112" s="3" t="s">
        <v>57</v>
      </c>
      <c r="D112" s="4">
        <v>1</v>
      </c>
      <c r="E112" s="5">
        <v>1498</v>
      </c>
      <c r="F112" s="4">
        <v>749</v>
      </c>
      <c r="G112" s="4">
        <v>749</v>
      </c>
      <c r="H112" s="14" t="s">
        <v>300</v>
      </c>
    </row>
    <row r="113" spans="1:8" s="15" customFormat="1" ht="31.5" customHeight="1" x14ac:dyDescent="0.25">
      <c r="A113" s="3">
        <f t="shared" si="5"/>
        <v>106</v>
      </c>
      <c r="B113" s="13" t="s">
        <v>253</v>
      </c>
      <c r="C113" s="3" t="s">
        <v>57</v>
      </c>
      <c r="D113" s="4">
        <v>1</v>
      </c>
      <c r="E113" s="5">
        <v>2418.1999999999998</v>
      </c>
      <c r="F113" s="4">
        <v>1209.0999999999999</v>
      </c>
      <c r="G113" s="4">
        <v>1209.0999999999999</v>
      </c>
      <c r="H113" s="3" t="s">
        <v>304</v>
      </c>
    </row>
    <row r="114" spans="1:8" s="15" customFormat="1" ht="29.25" customHeight="1" x14ac:dyDescent="0.25">
      <c r="A114" s="3">
        <f t="shared" si="5"/>
        <v>107</v>
      </c>
      <c r="B114" s="13" t="s">
        <v>254</v>
      </c>
      <c r="C114" s="3" t="s">
        <v>57</v>
      </c>
      <c r="D114" s="4">
        <v>1</v>
      </c>
      <c r="E114" s="5">
        <v>1990</v>
      </c>
      <c r="F114" s="4">
        <v>995</v>
      </c>
      <c r="G114" s="4">
        <v>995</v>
      </c>
      <c r="H114" s="13" t="s">
        <v>320</v>
      </c>
    </row>
    <row r="115" spans="1:8" s="15" customFormat="1" ht="31.5" customHeight="1" x14ac:dyDescent="0.25">
      <c r="A115" s="3">
        <f t="shared" si="5"/>
        <v>108</v>
      </c>
      <c r="B115" s="13" t="s">
        <v>255</v>
      </c>
      <c r="C115" s="3" t="s">
        <v>57</v>
      </c>
      <c r="D115" s="4">
        <v>1</v>
      </c>
      <c r="E115" s="5">
        <v>4020</v>
      </c>
      <c r="F115" s="4">
        <v>2010</v>
      </c>
      <c r="G115" s="4">
        <v>2010</v>
      </c>
      <c r="H115" s="13" t="s">
        <v>316</v>
      </c>
    </row>
    <row r="116" spans="1:8" s="15" customFormat="1" ht="34.5" customHeight="1" x14ac:dyDescent="0.25">
      <c r="A116" s="3">
        <f t="shared" si="5"/>
        <v>109</v>
      </c>
      <c r="B116" s="13" t="s">
        <v>256</v>
      </c>
      <c r="C116" s="3" t="s">
        <v>57</v>
      </c>
      <c r="D116" s="4">
        <v>1</v>
      </c>
      <c r="E116" s="5">
        <v>16650</v>
      </c>
      <c r="F116" s="4">
        <v>8325</v>
      </c>
      <c r="G116" s="4">
        <v>8325</v>
      </c>
      <c r="H116" s="3" t="s">
        <v>304</v>
      </c>
    </row>
    <row r="117" spans="1:8" s="15" customFormat="1" ht="32.450000000000003" customHeight="1" x14ac:dyDescent="0.25">
      <c r="A117" s="3">
        <f t="shared" si="5"/>
        <v>110</v>
      </c>
      <c r="B117" s="13" t="s">
        <v>257</v>
      </c>
      <c r="C117" s="3" t="s">
        <v>57</v>
      </c>
      <c r="D117" s="4">
        <v>1</v>
      </c>
      <c r="E117" s="5">
        <v>495</v>
      </c>
      <c r="F117" s="4">
        <v>247.5</v>
      </c>
      <c r="G117" s="4">
        <v>247.5</v>
      </c>
      <c r="H117" s="3" t="s">
        <v>304</v>
      </c>
    </row>
    <row r="118" spans="1:8" s="15" customFormat="1" ht="25.15" customHeight="1" x14ac:dyDescent="0.25">
      <c r="A118" s="3"/>
      <c r="B118" s="13"/>
      <c r="C118" s="3"/>
      <c r="D118" s="4"/>
      <c r="E118" s="9">
        <f>SUM(E90:E117)</f>
        <v>148042.12</v>
      </c>
      <c r="F118" s="9">
        <f>SUM(F90:F117)</f>
        <v>63069.599999999999</v>
      </c>
      <c r="G118" s="9">
        <f t="shared" ref="G118" si="7">SUM(G90:G117)</f>
        <v>84972.520000000019</v>
      </c>
      <c r="H118" s="14"/>
    </row>
    <row r="119" spans="1:8" s="15" customFormat="1" ht="26.45" customHeight="1" x14ac:dyDescent="0.25">
      <c r="A119" s="3"/>
      <c r="B119" s="29" t="s">
        <v>259</v>
      </c>
      <c r="C119" s="30"/>
      <c r="D119" s="30"/>
      <c r="E119" s="30"/>
      <c r="F119" s="30"/>
      <c r="G119" s="30"/>
      <c r="H119" s="31"/>
    </row>
    <row r="120" spans="1:8" s="15" customFormat="1" ht="26.45" customHeight="1" x14ac:dyDescent="0.25">
      <c r="A120" s="3">
        <f>A117+1</f>
        <v>111</v>
      </c>
      <c r="B120" s="14" t="s">
        <v>260</v>
      </c>
      <c r="C120" s="14" t="s">
        <v>57</v>
      </c>
      <c r="D120" s="4">
        <v>1</v>
      </c>
      <c r="E120" s="5">
        <v>5900</v>
      </c>
      <c r="F120" s="4">
        <v>5900</v>
      </c>
      <c r="G120" s="16">
        <v>0</v>
      </c>
      <c r="H120" s="14" t="s">
        <v>305</v>
      </c>
    </row>
    <row r="121" spans="1:8" s="15" customFormat="1" ht="30" customHeight="1" x14ac:dyDescent="0.25">
      <c r="A121" s="3">
        <f t="shared" ref="A121" si="8">A120+1</f>
        <v>112</v>
      </c>
      <c r="B121" s="13" t="s">
        <v>261</v>
      </c>
      <c r="C121" s="14" t="s">
        <v>57</v>
      </c>
      <c r="D121" s="4">
        <v>1</v>
      </c>
      <c r="E121" s="5">
        <v>495</v>
      </c>
      <c r="F121" s="4">
        <v>247.5</v>
      </c>
      <c r="G121" s="4">
        <v>247.5</v>
      </c>
      <c r="H121" s="3" t="s">
        <v>304</v>
      </c>
    </row>
    <row r="122" spans="1:8" s="15" customFormat="1" ht="22.9" customHeight="1" x14ac:dyDescent="0.25">
      <c r="A122" s="3"/>
      <c r="B122" s="14"/>
      <c r="C122" s="14"/>
      <c r="D122" s="16"/>
      <c r="E122" s="9">
        <f>E120+E121</f>
        <v>6395</v>
      </c>
      <c r="F122" s="9">
        <f t="shared" ref="F122:G122" si="9">F120+F121</f>
        <v>6147.5</v>
      </c>
      <c r="G122" s="9">
        <f t="shared" si="9"/>
        <v>247.5</v>
      </c>
      <c r="H122" s="14"/>
    </row>
    <row r="123" spans="1:8" s="15" customFormat="1" ht="23.45" customHeight="1" x14ac:dyDescent="0.25">
      <c r="A123" s="8"/>
      <c r="B123" s="19" t="s">
        <v>297</v>
      </c>
      <c r="C123" s="8"/>
      <c r="D123" s="10"/>
      <c r="E123" s="9">
        <f>E64+E81+E88+E118+E122</f>
        <v>503429.32999999996</v>
      </c>
      <c r="F123" s="9">
        <f>F64+F81+F88+F118+F122</f>
        <v>233497.97000000003</v>
      </c>
      <c r="G123" s="9">
        <f>G64+G81+G88+G118+G122</f>
        <v>269931.36</v>
      </c>
      <c r="H123" s="8"/>
    </row>
    <row r="124" spans="1:8" s="15" customFormat="1" ht="15" customHeight="1" x14ac:dyDescent="0.25">
      <c r="A124" s="39" t="s">
        <v>298</v>
      </c>
      <c r="B124" s="40"/>
      <c r="C124" s="40"/>
      <c r="D124" s="40"/>
      <c r="E124" s="40"/>
      <c r="F124" s="40"/>
      <c r="G124" s="40"/>
      <c r="H124" s="41"/>
    </row>
    <row r="125" spans="1:8" s="15" customFormat="1" ht="18.75" customHeight="1" x14ac:dyDescent="0.25">
      <c r="A125" s="42"/>
      <c r="B125" s="43"/>
      <c r="C125" s="43"/>
      <c r="D125" s="43"/>
      <c r="E125" s="43"/>
      <c r="F125" s="43"/>
      <c r="G125" s="43"/>
      <c r="H125" s="44"/>
    </row>
    <row r="126" spans="1:8" s="15" customFormat="1" ht="33" customHeight="1" x14ac:dyDescent="0.25">
      <c r="A126" s="2"/>
      <c r="B126" s="18" t="s">
        <v>66</v>
      </c>
      <c r="C126" s="13" t="s">
        <v>128</v>
      </c>
      <c r="D126" s="13" t="s">
        <v>58</v>
      </c>
      <c r="E126" s="2" t="s">
        <v>129</v>
      </c>
      <c r="F126" s="2" t="s">
        <v>130</v>
      </c>
      <c r="G126" s="13"/>
      <c r="H126" s="2" t="s">
        <v>59</v>
      </c>
    </row>
    <row r="127" spans="1:8" s="15" customFormat="1" ht="24" customHeight="1" x14ac:dyDescent="0.25">
      <c r="A127" s="3">
        <v>1</v>
      </c>
      <c r="B127" s="13" t="s">
        <v>67</v>
      </c>
      <c r="C127" s="3" t="s">
        <v>121</v>
      </c>
      <c r="D127" s="3">
        <v>2</v>
      </c>
      <c r="E127" s="3">
        <v>9.4</v>
      </c>
      <c r="F127" s="3">
        <v>18.8</v>
      </c>
      <c r="G127" s="3"/>
      <c r="H127" s="3" t="s">
        <v>302</v>
      </c>
    </row>
    <row r="128" spans="1:8" s="15" customFormat="1" ht="24" customHeight="1" x14ac:dyDescent="0.25">
      <c r="A128" s="3">
        <f t="shared" si="5"/>
        <v>2</v>
      </c>
      <c r="B128" s="13" t="s">
        <v>68</v>
      </c>
      <c r="C128" s="3" t="s">
        <v>122</v>
      </c>
      <c r="D128" s="3">
        <v>14</v>
      </c>
      <c r="E128" s="3">
        <v>8.16</v>
      </c>
      <c r="F128" s="3">
        <v>114.3</v>
      </c>
      <c r="G128" s="3"/>
      <c r="H128" s="3" t="s">
        <v>302</v>
      </c>
    </row>
    <row r="129" spans="1:12" s="15" customFormat="1" ht="31.15" customHeight="1" x14ac:dyDescent="0.25">
      <c r="A129" s="3">
        <f t="shared" si="5"/>
        <v>3</v>
      </c>
      <c r="B129" s="13" t="s">
        <v>69</v>
      </c>
      <c r="C129" s="3" t="s">
        <v>123</v>
      </c>
      <c r="D129" s="3">
        <v>1</v>
      </c>
      <c r="E129" s="3">
        <v>29.2</v>
      </c>
      <c r="F129" s="3">
        <v>29.2</v>
      </c>
      <c r="G129" s="3"/>
      <c r="H129" s="3" t="s">
        <v>302</v>
      </c>
    </row>
    <row r="130" spans="1:12" s="15" customFormat="1" ht="25.9" customHeight="1" x14ac:dyDescent="0.25">
      <c r="A130" s="3">
        <f t="shared" si="5"/>
        <v>4</v>
      </c>
      <c r="B130" s="13" t="s">
        <v>70</v>
      </c>
      <c r="C130" s="3" t="s">
        <v>121</v>
      </c>
      <c r="D130" s="3">
        <v>1</v>
      </c>
      <c r="E130" s="3">
        <v>44.72</v>
      </c>
      <c r="F130" s="3">
        <v>44.72</v>
      </c>
      <c r="G130" s="3"/>
      <c r="H130" s="3" t="s">
        <v>302</v>
      </c>
    </row>
    <row r="131" spans="1:12" s="15" customFormat="1" ht="30.6" customHeight="1" x14ac:dyDescent="0.25">
      <c r="A131" s="3">
        <f t="shared" si="5"/>
        <v>5</v>
      </c>
      <c r="B131" s="13" t="s">
        <v>71</v>
      </c>
      <c r="C131" s="3" t="s">
        <v>57</v>
      </c>
      <c r="D131" s="3">
        <v>22</v>
      </c>
      <c r="E131" s="3">
        <v>5.56</v>
      </c>
      <c r="F131" s="3">
        <v>122.32</v>
      </c>
      <c r="G131" s="3"/>
      <c r="H131" s="3" t="s">
        <v>302</v>
      </c>
    </row>
    <row r="132" spans="1:12" s="15" customFormat="1" ht="50.25" hidden="1" customHeight="1" x14ac:dyDescent="0.25">
      <c r="A132" s="3">
        <f t="shared" si="5"/>
        <v>6</v>
      </c>
      <c r="B132" s="13" t="s">
        <v>72</v>
      </c>
      <c r="C132" s="3" t="s">
        <v>57</v>
      </c>
      <c r="D132" s="3">
        <v>3</v>
      </c>
      <c r="E132" s="3">
        <v>11.6</v>
      </c>
      <c r="F132" s="3">
        <v>34.799999999999997</v>
      </c>
      <c r="G132" s="3"/>
      <c r="H132" s="3" t="s">
        <v>302</v>
      </c>
      <c r="L132" s="1"/>
    </row>
    <row r="133" spans="1:12" s="15" customFormat="1" ht="50.25" hidden="1" customHeight="1" x14ac:dyDescent="0.25">
      <c r="A133" s="3">
        <f t="shared" si="5"/>
        <v>7</v>
      </c>
      <c r="B133" s="13" t="s">
        <v>73</v>
      </c>
      <c r="C133" s="3" t="s">
        <v>124</v>
      </c>
      <c r="D133" s="3">
        <v>10</v>
      </c>
      <c r="E133" s="3">
        <v>1.6</v>
      </c>
      <c r="F133" s="3">
        <v>15.96</v>
      </c>
      <c r="G133" s="3"/>
      <c r="H133" s="3" t="s">
        <v>302</v>
      </c>
    </row>
    <row r="134" spans="1:12" s="15" customFormat="1" ht="50.25" hidden="1" customHeight="1" x14ac:dyDescent="0.25">
      <c r="A134" s="3">
        <f t="shared" si="5"/>
        <v>8</v>
      </c>
      <c r="B134" s="13" t="s">
        <v>74</v>
      </c>
      <c r="C134" s="3" t="s">
        <v>57</v>
      </c>
      <c r="D134" s="3">
        <v>3</v>
      </c>
      <c r="E134" s="3">
        <v>11.65</v>
      </c>
      <c r="F134" s="3">
        <v>34.950000000000003</v>
      </c>
      <c r="G134" s="3"/>
      <c r="H134" s="3" t="s">
        <v>302</v>
      </c>
    </row>
    <row r="135" spans="1:12" s="15" customFormat="1" ht="31.15" customHeight="1" x14ac:dyDescent="0.25">
      <c r="A135" s="3">
        <f t="shared" ref="A135:A196" si="10">A134+1</f>
        <v>9</v>
      </c>
      <c r="B135" s="13" t="s">
        <v>75</v>
      </c>
      <c r="C135" s="3" t="s">
        <v>125</v>
      </c>
      <c r="D135" s="3">
        <v>0.45</v>
      </c>
      <c r="E135" s="3">
        <v>115.76</v>
      </c>
      <c r="F135" s="3">
        <v>52.09</v>
      </c>
      <c r="G135" s="3"/>
      <c r="H135" s="3" t="s">
        <v>302</v>
      </c>
    </row>
    <row r="136" spans="1:12" s="15" customFormat="1" ht="26.25" customHeight="1" x14ac:dyDescent="0.25">
      <c r="A136" s="3">
        <f t="shared" si="10"/>
        <v>10</v>
      </c>
      <c r="B136" s="13" t="s">
        <v>76</v>
      </c>
      <c r="C136" s="3" t="s">
        <v>125</v>
      </c>
      <c r="D136" s="3">
        <v>0.5</v>
      </c>
      <c r="E136" s="3">
        <v>100.32</v>
      </c>
      <c r="F136" s="3">
        <v>50.16</v>
      </c>
      <c r="G136" s="3"/>
      <c r="H136" s="3" t="s">
        <v>302</v>
      </c>
    </row>
    <row r="137" spans="1:12" s="15" customFormat="1" ht="31.15" customHeight="1" x14ac:dyDescent="0.25">
      <c r="A137" s="3">
        <f t="shared" si="10"/>
        <v>11</v>
      </c>
      <c r="B137" s="13" t="s">
        <v>77</v>
      </c>
      <c r="C137" s="3" t="s">
        <v>57</v>
      </c>
      <c r="D137" s="3">
        <v>45</v>
      </c>
      <c r="E137" s="3">
        <v>15.21</v>
      </c>
      <c r="F137" s="3">
        <v>684.45</v>
      </c>
      <c r="G137" s="3"/>
      <c r="H137" s="3" t="s">
        <v>302</v>
      </c>
    </row>
    <row r="138" spans="1:12" s="15" customFormat="1" ht="31.15" customHeight="1" x14ac:dyDescent="0.25">
      <c r="A138" s="3">
        <f t="shared" si="10"/>
        <v>12</v>
      </c>
      <c r="B138" s="13" t="s">
        <v>78</v>
      </c>
      <c r="C138" s="3" t="s">
        <v>57</v>
      </c>
      <c r="D138" s="3">
        <v>50</v>
      </c>
      <c r="E138" s="3">
        <v>15.21</v>
      </c>
      <c r="F138" s="3">
        <v>760.5</v>
      </c>
      <c r="G138" s="3"/>
      <c r="H138" s="3" t="s">
        <v>302</v>
      </c>
    </row>
    <row r="139" spans="1:12" s="15" customFormat="1" ht="31.15" customHeight="1" x14ac:dyDescent="0.25">
      <c r="A139" s="3">
        <f t="shared" si="10"/>
        <v>13</v>
      </c>
      <c r="B139" s="13" t="s">
        <v>79</v>
      </c>
      <c r="C139" s="3" t="s">
        <v>122</v>
      </c>
      <c r="D139" s="3">
        <v>20</v>
      </c>
      <c r="E139" s="3">
        <v>1</v>
      </c>
      <c r="F139" s="3">
        <v>20</v>
      </c>
      <c r="G139" s="3"/>
      <c r="H139" s="3" t="s">
        <v>302</v>
      </c>
    </row>
    <row r="140" spans="1:12" s="15" customFormat="1" ht="19.899999999999999" customHeight="1" x14ac:dyDescent="0.25">
      <c r="A140" s="3">
        <f t="shared" si="10"/>
        <v>14</v>
      </c>
      <c r="B140" s="13" t="s">
        <v>80</v>
      </c>
      <c r="C140" s="3" t="s">
        <v>122</v>
      </c>
      <c r="D140" s="3">
        <v>6</v>
      </c>
      <c r="E140" s="3">
        <v>16.809999999999999</v>
      </c>
      <c r="F140" s="3">
        <v>100.84</v>
      </c>
      <c r="G140" s="3"/>
      <c r="H140" s="3" t="s">
        <v>302</v>
      </c>
    </row>
    <row r="141" spans="1:12" s="15" customFormat="1" ht="19.899999999999999" customHeight="1" x14ac:dyDescent="0.25">
      <c r="A141" s="3">
        <f t="shared" si="10"/>
        <v>15</v>
      </c>
      <c r="B141" s="13" t="s">
        <v>81</v>
      </c>
      <c r="C141" s="3" t="s">
        <v>122</v>
      </c>
      <c r="D141" s="3">
        <v>4</v>
      </c>
      <c r="E141" s="3">
        <v>6.95</v>
      </c>
      <c r="F141" s="3">
        <v>27.79</v>
      </c>
      <c r="G141" s="3"/>
      <c r="H141" s="3" t="s">
        <v>302</v>
      </c>
    </row>
    <row r="142" spans="1:12" s="15" customFormat="1" ht="19.899999999999999" customHeight="1" x14ac:dyDescent="0.25">
      <c r="A142" s="3">
        <f t="shared" si="10"/>
        <v>16</v>
      </c>
      <c r="B142" s="13" t="s">
        <v>82</v>
      </c>
      <c r="C142" s="3" t="s">
        <v>122</v>
      </c>
      <c r="D142" s="3">
        <v>2</v>
      </c>
      <c r="E142" s="3">
        <v>5.35</v>
      </c>
      <c r="F142" s="3">
        <v>10.7</v>
      </c>
      <c r="G142" s="3"/>
      <c r="H142" s="3" t="s">
        <v>302</v>
      </c>
    </row>
    <row r="143" spans="1:12" s="15" customFormat="1" ht="19.899999999999999" customHeight="1" x14ac:dyDescent="0.25">
      <c r="A143" s="3">
        <f t="shared" si="10"/>
        <v>17</v>
      </c>
      <c r="B143" s="13" t="s">
        <v>83</v>
      </c>
      <c r="C143" s="3" t="s">
        <v>122</v>
      </c>
      <c r="D143" s="3">
        <v>10</v>
      </c>
      <c r="E143" s="3">
        <v>11.28</v>
      </c>
      <c r="F143" s="3">
        <v>112.75</v>
      </c>
      <c r="G143" s="3"/>
      <c r="H143" s="3" t="s">
        <v>302</v>
      </c>
    </row>
    <row r="144" spans="1:12" s="15" customFormat="1" ht="19.899999999999999" customHeight="1" x14ac:dyDescent="0.25">
      <c r="A144" s="3">
        <f t="shared" si="10"/>
        <v>18</v>
      </c>
      <c r="B144" s="13" t="s">
        <v>84</v>
      </c>
      <c r="C144" s="3" t="s">
        <v>57</v>
      </c>
      <c r="D144" s="3">
        <v>5</v>
      </c>
      <c r="E144" s="3">
        <v>100</v>
      </c>
      <c r="F144" s="3">
        <v>500</v>
      </c>
      <c r="G144" s="3"/>
      <c r="H144" s="3" t="s">
        <v>302</v>
      </c>
    </row>
    <row r="145" spans="1:8" s="15" customFormat="1" ht="19.899999999999999" customHeight="1" x14ac:dyDescent="0.25">
      <c r="A145" s="3">
        <f t="shared" si="10"/>
        <v>19</v>
      </c>
      <c r="B145" s="13" t="s">
        <v>85</v>
      </c>
      <c r="C145" s="3" t="s">
        <v>122</v>
      </c>
      <c r="D145" s="3">
        <v>10</v>
      </c>
      <c r="E145" s="3">
        <v>24.52</v>
      </c>
      <c r="F145" s="3">
        <v>245.16</v>
      </c>
      <c r="G145" s="3"/>
      <c r="H145" s="3" t="s">
        <v>302</v>
      </c>
    </row>
    <row r="146" spans="1:8" s="15" customFormat="1" ht="31.15" customHeight="1" x14ac:dyDescent="0.25">
      <c r="A146" s="3">
        <f t="shared" si="10"/>
        <v>20</v>
      </c>
      <c r="B146" s="13" t="s">
        <v>86</v>
      </c>
      <c r="C146" s="3" t="s">
        <v>57</v>
      </c>
      <c r="D146" s="3">
        <v>3</v>
      </c>
      <c r="E146" s="3">
        <v>24.14</v>
      </c>
      <c r="F146" s="3">
        <v>72.42</v>
      </c>
      <c r="G146" s="3"/>
      <c r="H146" s="3" t="s">
        <v>302</v>
      </c>
    </row>
    <row r="147" spans="1:8" s="15" customFormat="1" ht="19.899999999999999" customHeight="1" x14ac:dyDescent="0.25">
      <c r="A147" s="3">
        <f t="shared" si="10"/>
        <v>21</v>
      </c>
      <c r="B147" s="13" t="s">
        <v>87</v>
      </c>
      <c r="C147" s="3" t="s">
        <v>126</v>
      </c>
      <c r="D147" s="3">
        <v>9</v>
      </c>
      <c r="E147" s="3">
        <v>1.4</v>
      </c>
      <c r="F147" s="3">
        <v>12.6</v>
      </c>
      <c r="G147" s="3"/>
      <c r="H147" s="3" t="s">
        <v>302</v>
      </c>
    </row>
    <row r="148" spans="1:8" s="15" customFormat="1" ht="19.899999999999999" customHeight="1" x14ac:dyDescent="0.25">
      <c r="A148" s="3">
        <f t="shared" si="10"/>
        <v>22</v>
      </c>
      <c r="B148" s="13" t="s">
        <v>88</v>
      </c>
      <c r="C148" s="3" t="s">
        <v>122</v>
      </c>
      <c r="D148" s="3">
        <v>10</v>
      </c>
      <c r="E148" s="3">
        <v>9.6199999999999992</v>
      </c>
      <c r="F148" s="3">
        <v>96.18</v>
      </c>
      <c r="G148" s="3"/>
      <c r="H148" s="3" t="s">
        <v>302</v>
      </c>
    </row>
    <row r="149" spans="1:8" s="15" customFormat="1" ht="19.899999999999999" customHeight="1" x14ac:dyDescent="0.25">
      <c r="A149" s="3">
        <f t="shared" si="10"/>
        <v>23</v>
      </c>
      <c r="B149" s="13" t="s">
        <v>89</v>
      </c>
      <c r="C149" s="3" t="s">
        <v>57</v>
      </c>
      <c r="D149" s="3">
        <v>7</v>
      </c>
      <c r="E149" s="3">
        <v>452</v>
      </c>
      <c r="F149" s="3">
        <v>3164</v>
      </c>
      <c r="G149" s="3"/>
      <c r="H149" s="3" t="s">
        <v>302</v>
      </c>
    </row>
    <row r="150" spans="1:8" s="15" customFormat="1" ht="19.899999999999999" customHeight="1" x14ac:dyDescent="0.25">
      <c r="A150" s="3">
        <f t="shared" si="10"/>
        <v>24</v>
      </c>
      <c r="B150" s="13" t="s">
        <v>90</v>
      </c>
      <c r="C150" s="3" t="s">
        <v>122</v>
      </c>
      <c r="D150" s="3">
        <v>15</v>
      </c>
      <c r="E150" s="3">
        <v>3.32</v>
      </c>
      <c r="F150" s="3">
        <v>49.83</v>
      </c>
      <c r="G150" s="3"/>
      <c r="H150" s="3" t="s">
        <v>302</v>
      </c>
    </row>
    <row r="151" spans="1:8" s="15" customFormat="1" ht="19.899999999999999" customHeight="1" x14ac:dyDescent="0.25">
      <c r="A151" s="3">
        <f t="shared" si="10"/>
        <v>25</v>
      </c>
      <c r="B151" s="13" t="s">
        <v>91</v>
      </c>
      <c r="C151" s="3" t="s">
        <v>122</v>
      </c>
      <c r="D151" s="3">
        <v>10</v>
      </c>
      <c r="E151" s="3">
        <v>9.06</v>
      </c>
      <c r="F151" s="3">
        <v>90.62</v>
      </c>
      <c r="G151" s="3"/>
      <c r="H151" s="3" t="s">
        <v>302</v>
      </c>
    </row>
    <row r="152" spans="1:8" s="15" customFormat="1" ht="19.899999999999999" customHeight="1" x14ac:dyDescent="0.25">
      <c r="A152" s="3">
        <f t="shared" si="10"/>
        <v>26</v>
      </c>
      <c r="B152" s="13" t="s">
        <v>92</v>
      </c>
      <c r="C152" s="3" t="s">
        <v>57</v>
      </c>
      <c r="D152" s="3">
        <v>9</v>
      </c>
      <c r="E152" s="3">
        <v>1</v>
      </c>
      <c r="F152" s="3">
        <v>9</v>
      </c>
      <c r="G152" s="3"/>
      <c r="H152" s="3" t="s">
        <v>302</v>
      </c>
    </row>
    <row r="153" spans="1:8" s="15" customFormat="1" ht="31.15" customHeight="1" x14ac:dyDescent="0.25">
      <c r="A153" s="3">
        <f t="shared" si="10"/>
        <v>27</v>
      </c>
      <c r="B153" s="13" t="s">
        <v>93</v>
      </c>
      <c r="C153" s="3" t="s">
        <v>57</v>
      </c>
      <c r="D153" s="3">
        <v>5</v>
      </c>
      <c r="E153" s="3">
        <v>25.13</v>
      </c>
      <c r="F153" s="3">
        <v>125.65</v>
      </c>
      <c r="G153" s="3"/>
      <c r="H153" s="3" t="s">
        <v>302</v>
      </c>
    </row>
    <row r="154" spans="1:8" s="15" customFormat="1" ht="30" customHeight="1" x14ac:dyDescent="0.25">
      <c r="A154" s="3">
        <f t="shared" si="10"/>
        <v>28</v>
      </c>
      <c r="B154" s="13" t="s">
        <v>94</v>
      </c>
      <c r="C154" s="3" t="s">
        <v>123</v>
      </c>
      <c r="D154" s="3">
        <v>5</v>
      </c>
      <c r="E154" s="3">
        <v>201.13</v>
      </c>
      <c r="F154" s="3">
        <v>1005.64</v>
      </c>
      <c r="G154" s="3"/>
      <c r="H154" s="3" t="s">
        <v>302</v>
      </c>
    </row>
    <row r="155" spans="1:8" s="15" customFormat="1" ht="25.9" customHeight="1" x14ac:dyDescent="0.25">
      <c r="A155" s="3">
        <f t="shared" si="10"/>
        <v>29</v>
      </c>
      <c r="B155" s="13" t="s">
        <v>95</v>
      </c>
      <c r="C155" s="3" t="s">
        <v>121</v>
      </c>
      <c r="D155" s="3">
        <v>1</v>
      </c>
      <c r="E155" s="3">
        <v>18.73</v>
      </c>
      <c r="F155" s="3">
        <v>18.73</v>
      </c>
      <c r="G155" s="3"/>
      <c r="H155" s="3" t="s">
        <v>302</v>
      </c>
    </row>
    <row r="156" spans="1:8" s="15" customFormat="1" ht="21" customHeight="1" x14ac:dyDescent="0.25">
      <c r="A156" s="3">
        <f t="shared" si="10"/>
        <v>30</v>
      </c>
      <c r="B156" s="13" t="s">
        <v>96</v>
      </c>
      <c r="C156" s="3" t="s">
        <v>124</v>
      </c>
      <c r="D156" s="3">
        <v>80</v>
      </c>
      <c r="E156" s="3">
        <v>0.41</v>
      </c>
      <c r="F156" s="3">
        <v>32.54</v>
      </c>
      <c r="G156" s="3"/>
      <c r="H156" s="3" t="s">
        <v>302</v>
      </c>
    </row>
    <row r="157" spans="1:8" s="15" customFormat="1" ht="28.15" customHeight="1" x14ac:dyDescent="0.25">
      <c r="A157" s="3">
        <f t="shared" si="10"/>
        <v>31</v>
      </c>
      <c r="B157" s="13" t="s">
        <v>97</v>
      </c>
      <c r="C157" s="3" t="s">
        <v>57</v>
      </c>
      <c r="D157" s="3">
        <v>20</v>
      </c>
      <c r="E157" s="3">
        <v>3.7</v>
      </c>
      <c r="F157" s="3">
        <v>74</v>
      </c>
      <c r="G157" s="3"/>
      <c r="H157" s="3" t="s">
        <v>302</v>
      </c>
    </row>
    <row r="158" spans="1:8" s="15" customFormat="1" ht="28.15" customHeight="1" x14ac:dyDescent="0.25">
      <c r="A158" s="3">
        <f t="shared" si="10"/>
        <v>32</v>
      </c>
      <c r="B158" s="13" t="s">
        <v>98</v>
      </c>
      <c r="C158" s="3" t="s">
        <v>57</v>
      </c>
      <c r="D158" s="3">
        <v>9</v>
      </c>
      <c r="E158" s="3">
        <v>1.48</v>
      </c>
      <c r="F158" s="3">
        <v>13.32</v>
      </c>
      <c r="G158" s="3"/>
      <c r="H158" s="3" t="s">
        <v>302</v>
      </c>
    </row>
    <row r="159" spans="1:8" s="15" customFormat="1" ht="25.9" customHeight="1" x14ac:dyDescent="0.25">
      <c r="A159" s="3">
        <f t="shared" si="10"/>
        <v>33</v>
      </c>
      <c r="B159" s="13" t="s">
        <v>99</v>
      </c>
      <c r="C159" s="3" t="s">
        <v>57</v>
      </c>
      <c r="D159" s="3">
        <v>2</v>
      </c>
      <c r="E159" s="3">
        <v>270</v>
      </c>
      <c r="F159" s="3">
        <v>540</v>
      </c>
      <c r="G159" s="3"/>
      <c r="H159" s="3" t="s">
        <v>302</v>
      </c>
    </row>
    <row r="160" spans="1:8" s="15" customFormat="1" ht="19.149999999999999" customHeight="1" x14ac:dyDescent="0.25">
      <c r="A160" s="3">
        <f t="shared" si="10"/>
        <v>34</v>
      </c>
      <c r="B160" s="13" t="s">
        <v>100</v>
      </c>
      <c r="C160" s="3" t="s">
        <v>122</v>
      </c>
      <c r="D160" s="3">
        <v>3</v>
      </c>
      <c r="E160" s="3">
        <v>11.79</v>
      </c>
      <c r="F160" s="3">
        <v>35.380000000000003</v>
      </c>
      <c r="G160" s="3"/>
      <c r="H160" s="3" t="s">
        <v>302</v>
      </c>
    </row>
    <row r="161" spans="1:8" s="15" customFormat="1" ht="30" customHeight="1" x14ac:dyDescent="0.25">
      <c r="A161" s="3">
        <f t="shared" si="10"/>
        <v>35</v>
      </c>
      <c r="B161" s="13" t="s">
        <v>101</v>
      </c>
      <c r="C161" s="3" t="s">
        <v>57</v>
      </c>
      <c r="D161" s="3">
        <v>2</v>
      </c>
      <c r="E161" s="3">
        <v>9.31</v>
      </c>
      <c r="F161" s="3">
        <v>18.62</v>
      </c>
      <c r="G161" s="3"/>
      <c r="H161" s="3" t="s">
        <v>302</v>
      </c>
    </row>
    <row r="162" spans="1:8" s="15" customFormat="1" ht="23.45" customHeight="1" x14ac:dyDescent="0.25">
      <c r="A162" s="3">
        <f t="shared" si="10"/>
        <v>36</v>
      </c>
      <c r="B162" s="13" t="s">
        <v>102</v>
      </c>
      <c r="C162" s="3" t="s">
        <v>122</v>
      </c>
      <c r="D162" s="3">
        <v>13</v>
      </c>
      <c r="E162" s="3">
        <v>8.6999999999999993</v>
      </c>
      <c r="F162" s="3">
        <v>113.07</v>
      </c>
      <c r="G162" s="3"/>
      <c r="H162" s="3" t="s">
        <v>302</v>
      </c>
    </row>
    <row r="163" spans="1:8" s="15" customFormat="1" ht="37.9" customHeight="1" x14ac:dyDescent="0.25">
      <c r="A163" s="3">
        <f t="shared" si="10"/>
        <v>37</v>
      </c>
      <c r="B163" s="13" t="s">
        <v>103</v>
      </c>
      <c r="C163" s="3" t="s">
        <v>57</v>
      </c>
      <c r="D163" s="3">
        <v>1</v>
      </c>
      <c r="E163" s="3">
        <v>1</v>
      </c>
      <c r="F163" s="3">
        <v>1</v>
      </c>
      <c r="G163" s="3"/>
      <c r="H163" s="3" t="s">
        <v>302</v>
      </c>
    </row>
    <row r="164" spans="1:8" s="15" customFormat="1" ht="24.6" customHeight="1" x14ac:dyDescent="0.25">
      <c r="A164" s="3">
        <f t="shared" si="10"/>
        <v>38</v>
      </c>
      <c r="B164" s="13" t="s">
        <v>104</v>
      </c>
      <c r="C164" s="3" t="s">
        <v>57</v>
      </c>
      <c r="D164" s="3">
        <v>20</v>
      </c>
      <c r="E164" s="3">
        <v>0.9</v>
      </c>
      <c r="F164" s="3">
        <v>18</v>
      </c>
      <c r="G164" s="3"/>
      <c r="H164" s="3" t="s">
        <v>302</v>
      </c>
    </row>
    <row r="165" spans="1:8" s="15" customFormat="1" ht="24.6" customHeight="1" x14ac:dyDescent="0.25">
      <c r="A165" s="3">
        <f t="shared" si="10"/>
        <v>39</v>
      </c>
      <c r="B165" s="13" t="s">
        <v>105</v>
      </c>
      <c r="C165" s="3" t="s">
        <v>57</v>
      </c>
      <c r="D165" s="3">
        <v>4</v>
      </c>
      <c r="E165" s="3">
        <v>1</v>
      </c>
      <c r="F165" s="3">
        <v>4</v>
      </c>
      <c r="G165" s="3"/>
      <c r="H165" s="3" t="s">
        <v>302</v>
      </c>
    </row>
    <row r="166" spans="1:8" s="15" customFormat="1" ht="28.9" customHeight="1" x14ac:dyDescent="0.25">
      <c r="A166" s="3">
        <f t="shared" si="10"/>
        <v>40</v>
      </c>
      <c r="B166" s="13" t="s">
        <v>106</v>
      </c>
      <c r="C166" s="3" t="s">
        <v>127</v>
      </c>
      <c r="D166" s="3">
        <v>50</v>
      </c>
      <c r="E166" s="3">
        <v>2.61</v>
      </c>
      <c r="F166" s="3">
        <v>130.5</v>
      </c>
      <c r="G166" s="3"/>
      <c r="H166" s="3" t="s">
        <v>302</v>
      </c>
    </row>
    <row r="167" spans="1:8" s="15" customFormat="1" ht="28.9" customHeight="1" x14ac:dyDescent="0.25">
      <c r="A167" s="3">
        <f t="shared" si="10"/>
        <v>41</v>
      </c>
      <c r="B167" s="13" t="s">
        <v>107</v>
      </c>
      <c r="C167" s="3" t="s">
        <v>127</v>
      </c>
      <c r="D167" s="3">
        <v>50</v>
      </c>
      <c r="E167" s="3">
        <v>4.16</v>
      </c>
      <c r="F167" s="3">
        <v>208</v>
      </c>
      <c r="G167" s="3"/>
      <c r="H167" s="3" t="s">
        <v>302</v>
      </c>
    </row>
    <row r="168" spans="1:8" s="15" customFormat="1" ht="28.9" customHeight="1" x14ac:dyDescent="0.25">
      <c r="A168" s="3">
        <f t="shared" si="10"/>
        <v>42</v>
      </c>
      <c r="B168" s="13" t="s">
        <v>108</v>
      </c>
      <c r="C168" s="3" t="s">
        <v>57</v>
      </c>
      <c r="D168" s="3">
        <v>150</v>
      </c>
      <c r="E168" s="3">
        <v>0.47</v>
      </c>
      <c r="F168" s="3">
        <v>69.819999999999993</v>
      </c>
      <c r="G168" s="3"/>
      <c r="H168" s="3" t="s">
        <v>302</v>
      </c>
    </row>
    <row r="169" spans="1:8" s="15" customFormat="1" ht="24.6" customHeight="1" x14ac:dyDescent="0.25">
      <c r="A169" s="3">
        <f t="shared" si="10"/>
        <v>43</v>
      </c>
      <c r="B169" s="13" t="s">
        <v>109</v>
      </c>
      <c r="C169" s="3" t="s">
        <v>121</v>
      </c>
      <c r="D169" s="3">
        <v>1</v>
      </c>
      <c r="E169" s="3">
        <v>29</v>
      </c>
      <c r="F169" s="3">
        <v>29</v>
      </c>
      <c r="G169" s="3"/>
      <c r="H169" s="3" t="s">
        <v>302</v>
      </c>
    </row>
    <row r="170" spans="1:8" s="15" customFormat="1" ht="24.6" customHeight="1" x14ac:dyDescent="0.25">
      <c r="A170" s="3">
        <f t="shared" si="10"/>
        <v>44</v>
      </c>
      <c r="B170" s="13" t="s">
        <v>110</v>
      </c>
      <c r="C170" s="3" t="s">
        <v>57</v>
      </c>
      <c r="D170" s="3">
        <v>10</v>
      </c>
      <c r="E170" s="3">
        <v>17.25</v>
      </c>
      <c r="F170" s="3">
        <v>172.5</v>
      </c>
      <c r="G170" s="3"/>
      <c r="H170" s="3" t="s">
        <v>302</v>
      </c>
    </row>
    <row r="171" spans="1:8" s="15" customFormat="1" ht="33.6" customHeight="1" x14ac:dyDescent="0.25">
      <c r="A171" s="3">
        <f t="shared" si="10"/>
        <v>45</v>
      </c>
      <c r="B171" s="13" t="s">
        <v>314</v>
      </c>
      <c r="C171" s="3" t="s">
        <v>122</v>
      </c>
      <c r="D171" s="3">
        <v>5</v>
      </c>
      <c r="E171" s="3">
        <v>36.18</v>
      </c>
      <c r="F171" s="3">
        <v>180.92</v>
      </c>
      <c r="G171" s="3"/>
      <c r="H171" s="3" t="s">
        <v>302</v>
      </c>
    </row>
    <row r="172" spans="1:8" s="15" customFormat="1" ht="24" customHeight="1" x14ac:dyDescent="0.25">
      <c r="A172" s="3">
        <f t="shared" si="10"/>
        <v>46</v>
      </c>
      <c r="B172" s="13" t="s">
        <v>111</v>
      </c>
      <c r="C172" s="3" t="s">
        <v>57</v>
      </c>
      <c r="D172" s="3">
        <v>9</v>
      </c>
      <c r="E172" s="3">
        <v>1</v>
      </c>
      <c r="F172" s="3">
        <v>9</v>
      </c>
      <c r="G172" s="3"/>
      <c r="H172" s="3" t="s">
        <v>302</v>
      </c>
    </row>
    <row r="173" spans="1:8" s="15" customFormat="1" ht="24.6" customHeight="1" x14ac:dyDescent="0.25">
      <c r="A173" s="3">
        <f t="shared" si="10"/>
        <v>47</v>
      </c>
      <c r="B173" s="13" t="s">
        <v>112</v>
      </c>
      <c r="C173" s="3" t="s">
        <v>122</v>
      </c>
      <c r="D173" s="3">
        <v>5</v>
      </c>
      <c r="E173" s="3">
        <v>29.26</v>
      </c>
      <c r="F173" s="3">
        <v>146.32</v>
      </c>
      <c r="G173" s="3"/>
      <c r="H173" s="3" t="s">
        <v>302</v>
      </c>
    </row>
    <row r="174" spans="1:8" s="15" customFormat="1" ht="23.45" customHeight="1" x14ac:dyDescent="0.25">
      <c r="A174" s="3">
        <f t="shared" si="10"/>
        <v>48</v>
      </c>
      <c r="B174" s="13" t="s">
        <v>113</v>
      </c>
      <c r="C174" s="3" t="s">
        <v>57</v>
      </c>
      <c r="D174" s="3">
        <v>10</v>
      </c>
      <c r="E174" s="3">
        <v>4.2</v>
      </c>
      <c r="F174" s="3">
        <v>42</v>
      </c>
      <c r="G174" s="3"/>
      <c r="H174" s="3" t="s">
        <v>302</v>
      </c>
    </row>
    <row r="175" spans="1:8" s="15" customFormat="1" ht="21.6" customHeight="1" x14ac:dyDescent="0.25">
      <c r="A175" s="3">
        <f t="shared" si="10"/>
        <v>49</v>
      </c>
      <c r="B175" s="13" t="s">
        <v>114</v>
      </c>
      <c r="C175" s="3" t="s">
        <v>57</v>
      </c>
      <c r="D175" s="3">
        <v>2</v>
      </c>
      <c r="E175" s="3">
        <v>29.7</v>
      </c>
      <c r="F175" s="3">
        <v>59.4</v>
      </c>
      <c r="G175" s="3"/>
      <c r="H175" s="3" t="s">
        <v>302</v>
      </c>
    </row>
    <row r="176" spans="1:8" s="15" customFormat="1" ht="21.6" customHeight="1" x14ac:dyDescent="0.25">
      <c r="A176" s="3">
        <f t="shared" si="10"/>
        <v>50</v>
      </c>
      <c r="B176" s="13" t="s">
        <v>115</v>
      </c>
      <c r="C176" s="3" t="s">
        <v>57</v>
      </c>
      <c r="D176" s="3">
        <v>200</v>
      </c>
      <c r="E176" s="3">
        <v>5.3</v>
      </c>
      <c r="F176" s="3">
        <v>1060</v>
      </c>
      <c r="G176" s="3"/>
      <c r="H176" s="3" t="s">
        <v>302</v>
      </c>
    </row>
    <row r="177" spans="1:8" s="15" customFormat="1" ht="21.6" customHeight="1" x14ac:dyDescent="0.25">
      <c r="A177" s="3">
        <f t="shared" si="10"/>
        <v>51</v>
      </c>
      <c r="B177" s="13" t="s">
        <v>116</v>
      </c>
      <c r="C177" s="3" t="s">
        <v>57</v>
      </c>
      <c r="D177" s="3">
        <v>100</v>
      </c>
      <c r="E177" s="3">
        <v>3.53</v>
      </c>
      <c r="F177" s="3">
        <v>352.92</v>
      </c>
      <c r="G177" s="3"/>
      <c r="H177" s="3" t="s">
        <v>302</v>
      </c>
    </row>
    <row r="178" spans="1:8" s="15" customFormat="1" ht="21.6" customHeight="1" x14ac:dyDescent="0.25">
      <c r="A178" s="3">
        <f t="shared" si="10"/>
        <v>52</v>
      </c>
      <c r="B178" s="13" t="s">
        <v>117</v>
      </c>
      <c r="C178" s="3" t="s">
        <v>57</v>
      </c>
      <c r="D178" s="3">
        <v>10</v>
      </c>
      <c r="E178" s="3">
        <v>0.84</v>
      </c>
      <c r="F178" s="3">
        <v>8.4</v>
      </c>
      <c r="G178" s="3"/>
      <c r="H178" s="3" t="s">
        <v>302</v>
      </c>
    </row>
    <row r="179" spans="1:8" s="15" customFormat="1" ht="31.9" customHeight="1" x14ac:dyDescent="0.25">
      <c r="A179" s="3">
        <f t="shared" si="10"/>
        <v>53</v>
      </c>
      <c r="B179" s="13" t="s">
        <v>118</v>
      </c>
      <c r="C179" s="3" t="s">
        <v>57</v>
      </c>
      <c r="D179" s="3">
        <v>40</v>
      </c>
      <c r="E179" s="3">
        <v>1</v>
      </c>
      <c r="F179" s="3">
        <v>40</v>
      </c>
      <c r="G179" s="3"/>
      <c r="H179" s="3" t="s">
        <v>302</v>
      </c>
    </row>
    <row r="180" spans="1:8" s="15" customFormat="1" ht="27.6" customHeight="1" x14ac:dyDescent="0.25">
      <c r="A180" s="3">
        <f t="shared" si="10"/>
        <v>54</v>
      </c>
      <c r="B180" s="13" t="s">
        <v>119</v>
      </c>
      <c r="C180" s="3" t="s">
        <v>57</v>
      </c>
      <c r="D180" s="3">
        <v>50</v>
      </c>
      <c r="E180" s="3">
        <v>0.66</v>
      </c>
      <c r="F180" s="3">
        <v>33</v>
      </c>
      <c r="G180" s="3"/>
      <c r="H180" s="3" t="s">
        <v>302</v>
      </c>
    </row>
    <row r="181" spans="1:8" s="15" customFormat="1" ht="20.45" customHeight="1" x14ac:dyDescent="0.25">
      <c r="A181" s="3">
        <f t="shared" si="10"/>
        <v>55</v>
      </c>
      <c r="B181" s="13" t="s">
        <v>120</v>
      </c>
      <c r="C181" s="3" t="s">
        <v>57</v>
      </c>
      <c r="D181" s="3">
        <v>20</v>
      </c>
      <c r="E181" s="3">
        <v>2.25</v>
      </c>
      <c r="F181" s="3">
        <v>45</v>
      </c>
      <c r="G181" s="3"/>
      <c r="H181" s="3" t="s">
        <v>302</v>
      </c>
    </row>
    <row r="182" spans="1:8" s="15" customFormat="1" ht="20.45" customHeight="1" x14ac:dyDescent="0.25">
      <c r="A182" s="3">
        <v>56</v>
      </c>
      <c r="B182" s="13" t="s">
        <v>131</v>
      </c>
      <c r="C182" s="3" t="s">
        <v>57</v>
      </c>
      <c r="D182" s="3">
        <v>1</v>
      </c>
      <c r="E182" s="3">
        <v>36.549999999999997</v>
      </c>
      <c r="F182" s="3">
        <v>36.549999999999997</v>
      </c>
      <c r="G182" s="3"/>
      <c r="H182" s="3" t="s">
        <v>300</v>
      </c>
    </row>
    <row r="183" spans="1:8" s="15" customFormat="1" ht="20.45" customHeight="1" x14ac:dyDescent="0.25">
      <c r="A183" s="3">
        <f t="shared" si="10"/>
        <v>57</v>
      </c>
      <c r="B183" s="13" t="s">
        <v>132</v>
      </c>
      <c r="C183" s="3" t="s">
        <v>57</v>
      </c>
      <c r="D183" s="3">
        <v>6</v>
      </c>
      <c r="E183" s="3">
        <v>27</v>
      </c>
      <c r="F183" s="3">
        <v>162</v>
      </c>
      <c r="G183" s="3"/>
      <c r="H183" s="3" t="s">
        <v>300</v>
      </c>
    </row>
    <row r="184" spans="1:8" s="15" customFormat="1" ht="20.45" customHeight="1" x14ac:dyDescent="0.25">
      <c r="A184" s="3">
        <f t="shared" si="10"/>
        <v>58</v>
      </c>
      <c r="B184" s="13" t="s">
        <v>133</v>
      </c>
      <c r="C184" s="3" t="s">
        <v>57</v>
      </c>
      <c r="D184" s="3">
        <v>1</v>
      </c>
      <c r="E184" s="3">
        <v>198</v>
      </c>
      <c r="F184" s="3">
        <v>198</v>
      </c>
      <c r="G184" s="3"/>
      <c r="H184" s="3" t="s">
        <v>300</v>
      </c>
    </row>
    <row r="185" spans="1:8" s="15" customFormat="1" ht="20.45" customHeight="1" x14ac:dyDescent="0.25">
      <c r="A185" s="3">
        <f t="shared" si="10"/>
        <v>59</v>
      </c>
      <c r="B185" s="13" t="s">
        <v>134</v>
      </c>
      <c r="C185" s="3" t="s">
        <v>57</v>
      </c>
      <c r="D185" s="3">
        <v>1</v>
      </c>
      <c r="E185" s="3">
        <v>70</v>
      </c>
      <c r="F185" s="3">
        <v>70</v>
      </c>
      <c r="G185" s="3"/>
      <c r="H185" s="3" t="s">
        <v>300</v>
      </c>
    </row>
    <row r="186" spans="1:8" s="15" customFormat="1" ht="20.45" customHeight="1" x14ac:dyDescent="0.25">
      <c r="A186" s="3">
        <f t="shared" si="10"/>
        <v>60</v>
      </c>
      <c r="B186" s="13" t="s">
        <v>135</v>
      </c>
      <c r="C186" s="3" t="s">
        <v>57</v>
      </c>
      <c r="D186" s="3">
        <v>1</v>
      </c>
      <c r="E186" s="3">
        <v>60.73</v>
      </c>
      <c r="F186" s="3">
        <v>60.73</v>
      </c>
      <c r="G186" s="3"/>
      <c r="H186" s="3" t="s">
        <v>300</v>
      </c>
    </row>
    <row r="187" spans="1:8" s="15" customFormat="1" ht="20.45" customHeight="1" x14ac:dyDescent="0.25">
      <c r="A187" s="3">
        <f t="shared" si="10"/>
        <v>61</v>
      </c>
      <c r="B187" s="13" t="s">
        <v>136</v>
      </c>
      <c r="C187" s="3" t="s">
        <v>57</v>
      </c>
      <c r="D187" s="3">
        <v>1</v>
      </c>
      <c r="E187" s="3">
        <v>455</v>
      </c>
      <c r="F187" s="3">
        <v>455</v>
      </c>
      <c r="G187" s="3"/>
      <c r="H187" s="3" t="s">
        <v>300</v>
      </c>
    </row>
    <row r="188" spans="1:8" s="15" customFormat="1" ht="20.45" customHeight="1" x14ac:dyDescent="0.25">
      <c r="A188" s="3">
        <f t="shared" si="10"/>
        <v>62</v>
      </c>
      <c r="B188" s="13" t="s">
        <v>137</v>
      </c>
      <c r="C188" s="3" t="s">
        <v>57</v>
      </c>
      <c r="D188" s="3">
        <v>1</v>
      </c>
      <c r="E188" s="3">
        <v>4.5</v>
      </c>
      <c r="F188" s="3">
        <v>4.5</v>
      </c>
      <c r="G188" s="3"/>
      <c r="H188" s="3" t="s">
        <v>300</v>
      </c>
    </row>
    <row r="189" spans="1:8" s="15" customFormat="1" ht="20.45" customHeight="1" x14ac:dyDescent="0.25">
      <c r="A189" s="3">
        <f t="shared" si="10"/>
        <v>63</v>
      </c>
      <c r="B189" s="13" t="s">
        <v>138</v>
      </c>
      <c r="C189" s="3" t="s">
        <v>57</v>
      </c>
      <c r="D189" s="3">
        <v>1</v>
      </c>
      <c r="E189" s="3">
        <v>150</v>
      </c>
      <c r="F189" s="3">
        <v>150</v>
      </c>
      <c r="G189" s="3"/>
      <c r="H189" s="3" t="s">
        <v>300</v>
      </c>
    </row>
    <row r="190" spans="1:8" s="15" customFormat="1" ht="19.899999999999999" customHeight="1" x14ac:dyDescent="0.25">
      <c r="A190" s="3">
        <f t="shared" si="10"/>
        <v>64</v>
      </c>
      <c r="B190" s="13" t="s">
        <v>139</v>
      </c>
      <c r="C190" s="3" t="s">
        <v>57</v>
      </c>
      <c r="D190" s="3">
        <v>7</v>
      </c>
      <c r="E190" s="3">
        <v>4.5</v>
      </c>
      <c r="F190" s="3">
        <v>31.5</v>
      </c>
      <c r="G190" s="3"/>
      <c r="H190" s="3" t="s">
        <v>300</v>
      </c>
    </row>
    <row r="191" spans="1:8" s="15" customFormat="1" ht="19.899999999999999" customHeight="1" x14ac:dyDescent="0.25">
      <c r="A191" s="3">
        <f t="shared" si="10"/>
        <v>65</v>
      </c>
      <c r="B191" s="13" t="s">
        <v>140</v>
      </c>
      <c r="C191" s="3" t="s">
        <v>57</v>
      </c>
      <c r="D191" s="3">
        <v>3</v>
      </c>
      <c r="E191" s="3">
        <v>5</v>
      </c>
      <c r="F191" s="3">
        <v>15</v>
      </c>
      <c r="G191" s="3"/>
      <c r="H191" s="3" t="s">
        <v>300</v>
      </c>
    </row>
    <row r="192" spans="1:8" s="15" customFormat="1" ht="19.899999999999999" customHeight="1" x14ac:dyDescent="0.25">
      <c r="A192" s="3">
        <f t="shared" si="10"/>
        <v>66</v>
      </c>
      <c r="B192" s="13" t="s">
        <v>141</v>
      </c>
      <c r="C192" s="3" t="s">
        <v>57</v>
      </c>
      <c r="D192" s="3">
        <v>3</v>
      </c>
      <c r="E192" s="3">
        <v>8.86</v>
      </c>
      <c r="F192" s="3">
        <v>26.59</v>
      </c>
      <c r="G192" s="3"/>
      <c r="H192" s="3" t="s">
        <v>300</v>
      </c>
    </row>
    <row r="193" spans="1:8" s="15" customFormat="1" ht="19.899999999999999" customHeight="1" x14ac:dyDescent="0.25">
      <c r="A193" s="3">
        <f t="shared" si="10"/>
        <v>67</v>
      </c>
      <c r="B193" s="13" t="s">
        <v>142</v>
      </c>
      <c r="C193" s="3" t="s">
        <v>57</v>
      </c>
      <c r="D193" s="3">
        <v>10</v>
      </c>
      <c r="E193" s="3">
        <v>58</v>
      </c>
      <c r="F193" s="3">
        <v>580</v>
      </c>
      <c r="G193" s="3"/>
      <c r="H193" s="3" t="s">
        <v>300</v>
      </c>
    </row>
    <row r="194" spans="1:8" s="15" customFormat="1" ht="19.899999999999999" customHeight="1" x14ac:dyDescent="0.25">
      <c r="A194" s="3">
        <f t="shared" si="10"/>
        <v>68</v>
      </c>
      <c r="B194" s="13" t="s">
        <v>143</v>
      </c>
      <c r="C194" s="3" t="s">
        <v>57</v>
      </c>
      <c r="D194" s="3">
        <v>8</v>
      </c>
      <c r="E194" s="3">
        <v>102.12</v>
      </c>
      <c r="F194" s="3">
        <v>816.96</v>
      </c>
      <c r="G194" s="3"/>
      <c r="H194" s="3" t="s">
        <v>300</v>
      </c>
    </row>
    <row r="195" spans="1:8" s="15" customFormat="1" ht="19.899999999999999" customHeight="1" x14ac:dyDescent="0.25">
      <c r="A195" s="3">
        <f t="shared" si="10"/>
        <v>69</v>
      </c>
      <c r="B195" s="13" t="s">
        <v>144</v>
      </c>
      <c r="C195" s="3" t="s">
        <v>57</v>
      </c>
      <c r="D195" s="3">
        <v>3</v>
      </c>
      <c r="E195" s="3">
        <v>89.31</v>
      </c>
      <c r="F195" s="3">
        <v>267.93</v>
      </c>
      <c r="G195" s="3"/>
      <c r="H195" s="3" t="s">
        <v>300</v>
      </c>
    </row>
    <row r="196" spans="1:8" s="15" customFormat="1" ht="19.899999999999999" customHeight="1" x14ac:dyDescent="0.25">
      <c r="A196" s="3">
        <f t="shared" si="10"/>
        <v>70</v>
      </c>
      <c r="B196" s="13" t="s">
        <v>145</v>
      </c>
      <c r="C196" s="3" t="s">
        <v>57</v>
      </c>
      <c r="D196" s="3">
        <v>10</v>
      </c>
      <c r="E196" s="3">
        <v>8.06</v>
      </c>
      <c r="F196" s="3">
        <v>80.599999999999994</v>
      </c>
      <c r="G196" s="3"/>
      <c r="H196" s="3" t="s">
        <v>300</v>
      </c>
    </row>
    <row r="197" spans="1:8" s="15" customFormat="1" ht="19.149999999999999" customHeight="1" x14ac:dyDescent="0.25">
      <c r="A197" s="3">
        <f t="shared" ref="A197:A260" si="11">A196+1</f>
        <v>71</v>
      </c>
      <c r="B197" s="13" t="s">
        <v>146</v>
      </c>
      <c r="C197" s="3" t="s">
        <v>57</v>
      </c>
      <c r="D197" s="3">
        <v>2</v>
      </c>
      <c r="E197" s="3">
        <v>38</v>
      </c>
      <c r="F197" s="3">
        <v>76</v>
      </c>
      <c r="G197" s="3"/>
      <c r="H197" s="3" t="s">
        <v>300</v>
      </c>
    </row>
    <row r="198" spans="1:8" s="15" customFormat="1" ht="19.149999999999999" customHeight="1" x14ac:dyDescent="0.25">
      <c r="A198" s="3">
        <f t="shared" si="11"/>
        <v>72</v>
      </c>
      <c r="B198" s="13" t="s">
        <v>147</v>
      </c>
      <c r="C198" s="3" t="s">
        <v>57</v>
      </c>
      <c r="D198" s="3">
        <v>1</v>
      </c>
      <c r="E198" s="3">
        <v>10</v>
      </c>
      <c r="F198" s="3">
        <v>10</v>
      </c>
      <c r="G198" s="3"/>
      <c r="H198" s="3" t="s">
        <v>300</v>
      </c>
    </row>
    <row r="199" spans="1:8" s="15" customFormat="1" ht="19.149999999999999" customHeight="1" x14ac:dyDescent="0.25">
      <c r="A199" s="3">
        <f t="shared" si="11"/>
        <v>73</v>
      </c>
      <c r="B199" s="13" t="s">
        <v>148</v>
      </c>
      <c r="C199" s="3" t="s">
        <v>57</v>
      </c>
      <c r="D199" s="3">
        <v>1</v>
      </c>
      <c r="E199" s="3">
        <v>10</v>
      </c>
      <c r="F199" s="3">
        <v>10</v>
      </c>
      <c r="G199" s="3"/>
      <c r="H199" s="3" t="s">
        <v>300</v>
      </c>
    </row>
    <row r="200" spans="1:8" s="15" customFormat="1" ht="19.149999999999999" customHeight="1" x14ac:dyDescent="0.25">
      <c r="A200" s="3">
        <f t="shared" si="11"/>
        <v>74</v>
      </c>
      <c r="B200" s="13" t="s">
        <v>149</v>
      </c>
      <c r="C200" s="3" t="s">
        <v>57</v>
      </c>
      <c r="D200" s="3">
        <v>1</v>
      </c>
      <c r="E200" s="3">
        <v>20</v>
      </c>
      <c r="F200" s="3">
        <v>20</v>
      </c>
      <c r="G200" s="3"/>
      <c r="H200" s="3" t="s">
        <v>300</v>
      </c>
    </row>
    <row r="201" spans="1:8" s="15" customFormat="1" ht="19.149999999999999" customHeight="1" x14ac:dyDescent="0.25">
      <c r="A201" s="3">
        <f t="shared" si="11"/>
        <v>75</v>
      </c>
      <c r="B201" s="13" t="s">
        <v>150</v>
      </c>
      <c r="C201" s="3" t="s">
        <v>57</v>
      </c>
      <c r="D201" s="3">
        <v>2</v>
      </c>
      <c r="E201" s="3">
        <v>295.60000000000002</v>
      </c>
      <c r="F201" s="3">
        <v>591.20000000000005</v>
      </c>
      <c r="G201" s="3"/>
      <c r="H201" s="3" t="s">
        <v>300</v>
      </c>
    </row>
    <row r="202" spans="1:8" s="15" customFormat="1" ht="19.149999999999999" customHeight="1" x14ac:dyDescent="0.25">
      <c r="A202" s="3">
        <f t="shared" si="11"/>
        <v>76</v>
      </c>
      <c r="B202" s="13" t="s">
        <v>151</v>
      </c>
      <c r="C202" s="3" t="s">
        <v>57</v>
      </c>
      <c r="D202" s="3">
        <v>1</v>
      </c>
      <c r="E202" s="3">
        <v>8</v>
      </c>
      <c r="F202" s="3">
        <v>8</v>
      </c>
      <c r="G202" s="3"/>
      <c r="H202" s="3" t="s">
        <v>300</v>
      </c>
    </row>
    <row r="203" spans="1:8" s="15" customFormat="1" ht="19.149999999999999" customHeight="1" x14ac:dyDescent="0.25">
      <c r="A203" s="3">
        <f t="shared" si="11"/>
        <v>77</v>
      </c>
      <c r="B203" s="13" t="s">
        <v>152</v>
      </c>
      <c r="C203" s="3" t="s">
        <v>57</v>
      </c>
      <c r="D203" s="3">
        <v>2</v>
      </c>
      <c r="E203" s="3">
        <v>10</v>
      </c>
      <c r="F203" s="3">
        <v>20</v>
      </c>
      <c r="G203" s="3"/>
      <c r="H203" s="3" t="s">
        <v>300</v>
      </c>
    </row>
    <row r="204" spans="1:8" s="15" customFormat="1" ht="19.149999999999999" customHeight="1" x14ac:dyDescent="0.25">
      <c r="A204" s="3">
        <f t="shared" si="11"/>
        <v>78</v>
      </c>
      <c r="B204" s="13" t="s">
        <v>153</v>
      </c>
      <c r="C204" s="3" t="s">
        <v>57</v>
      </c>
      <c r="D204" s="3">
        <v>10</v>
      </c>
      <c r="E204" s="3">
        <v>11.91</v>
      </c>
      <c r="F204" s="3">
        <v>119.1</v>
      </c>
      <c r="G204" s="3"/>
      <c r="H204" s="3" t="s">
        <v>300</v>
      </c>
    </row>
    <row r="205" spans="1:8" s="15" customFormat="1" ht="19.149999999999999" customHeight="1" x14ac:dyDescent="0.25">
      <c r="A205" s="3">
        <f t="shared" si="11"/>
        <v>79</v>
      </c>
      <c r="B205" s="13" t="s">
        <v>154</v>
      </c>
      <c r="C205" s="3" t="s">
        <v>57</v>
      </c>
      <c r="D205" s="3">
        <v>3</v>
      </c>
      <c r="E205" s="3">
        <v>2.1</v>
      </c>
      <c r="F205" s="3">
        <v>6.3</v>
      </c>
      <c r="G205" s="3"/>
      <c r="H205" s="3" t="s">
        <v>300</v>
      </c>
    </row>
    <row r="206" spans="1:8" s="15" customFormat="1" ht="19.149999999999999" customHeight="1" x14ac:dyDescent="0.25">
      <c r="A206" s="3">
        <f t="shared" si="11"/>
        <v>80</v>
      </c>
      <c r="B206" s="13" t="s">
        <v>155</v>
      </c>
      <c r="C206" s="3" t="s">
        <v>57</v>
      </c>
      <c r="D206" s="3">
        <v>7</v>
      </c>
      <c r="E206" s="3">
        <v>22.39</v>
      </c>
      <c r="F206" s="3">
        <v>156.72</v>
      </c>
      <c r="G206" s="3"/>
      <c r="H206" s="3" t="s">
        <v>300</v>
      </c>
    </row>
    <row r="207" spans="1:8" s="15" customFormat="1" ht="19.149999999999999" customHeight="1" x14ac:dyDescent="0.25">
      <c r="A207" s="3">
        <f t="shared" si="11"/>
        <v>81</v>
      </c>
      <c r="B207" s="13" t="s">
        <v>156</v>
      </c>
      <c r="C207" s="3" t="s">
        <v>57</v>
      </c>
      <c r="D207" s="3">
        <v>1</v>
      </c>
      <c r="E207" s="3">
        <v>160</v>
      </c>
      <c r="F207" s="3">
        <v>160</v>
      </c>
      <c r="G207" s="3"/>
      <c r="H207" s="3" t="s">
        <v>300</v>
      </c>
    </row>
    <row r="208" spans="1:8" s="15" customFormat="1" ht="19.149999999999999" customHeight="1" x14ac:dyDescent="0.25">
      <c r="A208" s="3">
        <f t="shared" si="11"/>
        <v>82</v>
      </c>
      <c r="B208" s="13" t="s">
        <v>157</v>
      </c>
      <c r="C208" s="3" t="s">
        <v>57</v>
      </c>
      <c r="D208" s="3">
        <v>1</v>
      </c>
      <c r="E208" s="3">
        <v>120</v>
      </c>
      <c r="F208" s="3">
        <v>120</v>
      </c>
      <c r="G208" s="3"/>
      <c r="H208" s="3" t="s">
        <v>300</v>
      </c>
    </row>
    <row r="209" spans="1:8" s="15" customFormat="1" ht="19.149999999999999" customHeight="1" x14ac:dyDescent="0.25">
      <c r="A209" s="3">
        <f t="shared" si="11"/>
        <v>83</v>
      </c>
      <c r="B209" s="13" t="s">
        <v>158</v>
      </c>
      <c r="C209" s="3" t="s">
        <v>57</v>
      </c>
      <c r="D209" s="3">
        <v>1</v>
      </c>
      <c r="E209" s="3">
        <v>207</v>
      </c>
      <c r="F209" s="3">
        <v>207</v>
      </c>
      <c r="G209" s="3"/>
      <c r="H209" s="3" t="s">
        <v>300</v>
      </c>
    </row>
    <row r="210" spans="1:8" s="15" customFormat="1" ht="19.149999999999999" customHeight="1" x14ac:dyDescent="0.25">
      <c r="A210" s="3">
        <f t="shared" si="11"/>
        <v>84</v>
      </c>
      <c r="B210" s="13" t="s">
        <v>159</v>
      </c>
      <c r="C210" s="3" t="s">
        <v>57</v>
      </c>
      <c r="D210" s="3">
        <v>9</v>
      </c>
      <c r="E210" s="3">
        <v>123.33</v>
      </c>
      <c r="F210" s="3">
        <v>1110</v>
      </c>
      <c r="G210" s="3"/>
      <c r="H210" s="3" t="s">
        <v>300</v>
      </c>
    </row>
    <row r="211" spans="1:8" s="15" customFormat="1" ht="19.149999999999999" customHeight="1" x14ac:dyDescent="0.25">
      <c r="A211" s="3">
        <f t="shared" si="11"/>
        <v>85</v>
      </c>
      <c r="B211" s="13" t="s">
        <v>160</v>
      </c>
      <c r="C211" s="3" t="s">
        <v>57</v>
      </c>
      <c r="D211" s="3">
        <v>1</v>
      </c>
      <c r="E211" s="3">
        <v>25</v>
      </c>
      <c r="F211" s="3">
        <v>25</v>
      </c>
      <c r="G211" s="3"/>
      <c r="H211" s="3" t="s">
        <v>300</v>
      </c>
    </row>
    <row r="212" spans="1:8" s="15" customFormat="1" ht="19.149999999999999" customHeight="1" x14ac:dyDescent="0.25">
      <c r="A212" s="3">
        <f t="shared" si="11"/>
        <v>86</v>
      </c>
      <c r="B212" s="13" t="s">
        <v>161</v>
      </c>
      <c r="C212" s="3" t="s">
        <v>57</v>
      </c>
      <c r="D212" s="3">
        <v>2</v>
      </c>
      <c r="E212" s="3">
        <v>8</v>
      </c>
      <c r="F212" s="3">
        <v>16</v>
      </c>
      <c r="G212" s="3"/>
      <c r="H212" s="3" t="s">
        <v>300</v>
      </c>
    </row>
    <row r="213" spans="1:8" s="15" customFormat="1" ht="19.149999999999999" customHeight="1" x14ac:dyDescent="0.25">
      <c r="A213" s="3">
        <f t="shared" si="11"/>
        <v>87</v>
      </c>
      <c r="B213" s="13" t="s">
        <v>162</v>
      </c>
      <c r="C213" s="3" t="s">
        <v>57</v>
      </c>
      <c r="D213" s="3">
        <v>4</v>
      </c>
      <c r="E213" s="3">
        <v>20</v>
      </c>
      <c r="F213" s="3">
        <v>80</v>
      </c>
      <c r="G213" s="3"/>
      <c r="H213" s="3" t="s">
        <v>300</v>
      </c>
    </row>
    <row r="214" spans="1:8" s="15" customFormat="1" ht="19.149999999999999" customHeight="1" x14ac:dyDescent="0.25">
      <c r="A214" s="3">
        <f t="shared" si="11"/>
        <v>88</v>
      </c>
      <c r="B214" s="13" t="s">
        <v>163</v>
      </c>
      <c r="C214" s="3" t="s">
        <v>57</v>
      </c>
      <c r="D214" s="3">
        <v>1</v>
      </c>
      <c r="E214" s="3">
        <v>11.5</v>
      </c>
      <c r="F214" s="3">
        <v>11.5</v>
      </c>
      <c r="G214" s="3"/>
      <c r="H214" s="3" t="s">
        <v>300</v>
      </c>
    </row>
    <row r="215" spans="1:8" s="15" customFormat="1" ht="19.149999999999999" customHeight="1" x14ac:dyDescent="0.25">
      <c r="A215" s="3">
        <f t="shared" si="11"/>
        <v>89</v>
      </c>
      <c r="B215" s="13" t="s">
        <v>164</v>
      </c>
      <c r="C215" s="3" t="s">
        <v>57</v>
      </c>
      <c r="D215" s="3">
        <v>1</v>
      </c>
      <c r="E215" s="3">
        <v>42</v>
      </c>
      <c r="F215" s="3">
        <v>42</v>
      </c>
      <c r="G215" s="3"/>
      <c r="H215" s="3" t="s">
        <v>300</v>
      </c>
    </row>
    <row r="216" spans="1:8" s="15" customFormat="1" ht="19.149999999999999" customHeight="1" x14ac:dyDescent="0.25">
      <c r="A216" s="3">
        <f t="shared" si="11"/>
        <v>90</v>
      </c>
      <c r="B216" s="13" t="s">
        <v>165</v>
      </c>
      <c r="C216" s="3" t="s">
        <v>57</v>
      </c>
      <c r="D216" s="3">
        <v>10</v>
      </c>
      <c r="E216" s="3">
        <v>40.43</v>
      </c>
      <c r="F216" s="3">
        <v>404.3</v>
      </c>
      <c r="G216" s="3"/>
      <c r="H216" s="3" t="s">
        <v>300</v>
      </c>
    </row>
    <row r="217" spans="1:8" s="15" customFormat="1" ht="19.149999999999999" customHeight="1" x14ac:dyDescent="0.25">
      <c r="A217" s="3">
        <f t="shared" si="11"/>
        <v>91</v>
      </c>
      <c r="B217" s="13" t="s">
        <v>166</v>
      </c>
      <c r="C217" s="3" t="s">
        <v>57</v>
      </c>
      <c r="D217" s="3">
        <v>6</v>
      </c>
      <c r="E217" s="3">
        <v>108</v>
      </c>
      <c r="F217" s="3">
        <v>648</v>
      </c>
      <c r="G217" s="3"/>
      <c r="H217" s="3" t="s">
        <v>300</v>
      </c>
    </row>
    <row r="218" spans="1:8" s="15" customFormat="1" ht="19.149999999999999" customHeight="1" x14ac:dyDescent="0.25">
      <c r="A218" s="3">
        <f t="shared" si="11"/>
        <v>92</v>
      </c>
      <c r="B218" s="13" t="s">
        <v>167</v>
      </c>
      <c r="C218" s="3" t="s">
        <v>127</v>
      </c>
      <c r="D218" s="3">
        <v>3</v>
      </c>
      <c r="E218" s="3">
        <v>20.8</v>
      </c>
      <c r="F218" s="3">
        <v>62.39</v>
      </c>
      <c r="G218" s="3"/>
      <c r="H218" s="3" t="s">
        <v>300</v>
      </c>
    </row>
    <row r="219" spans="1:8" s="15" customFormat="1" ht="19.149999999999999" customHeight="1" x14ac:dyDescent="0.25">
      <c r="A219" s="3">
        <f t="shared" si="11"/>
        <v>93</v>
      </c>
      <c r="B219" s="13" t="s">
        <v>168</v>
      </c>
      <c r="C219" s="3" t="s">
        <v>57</v>
      </c>
      <c r="D219" s="3">
        <v>3</v>
      </c>
      <c r="E219" s="3">
        <v>100</v>
      </c>
      <c r="F219" s="3">
        <v>300</v>
      </c>
      <c r="G219" s="3"/>
      <c r="H219" s="3" t="s">
        <v>300</v>
      </c>
    </row>
    <row r="220" spans="1:8" s="15" customFormat="1" ht="19.149999999999999" customHeight="1" x14ac:dyDescent="0.25">
      <c r="A220" s="3">
        <f t="shared" si="11"/>
        <v>94</v>
      </c>
      <c r="B220" s="13" t="s">
        <v>169</v>
      </c>
      <c r="C220" s="3" t="s">
        <v>57</v>
      </c>
      <c r="D220" s="3">
        <v>3</v>
      </c>
      <c r="E220" s="3">
        <v>100</v>
      </c>
      <c r="F220" s="3">
        <v>300</v>
      </c>
      <c r="G220" s="3"/>
      <c r="H220" s="3" t="s">
        <v>300</v>
      </c>
    </row>
    <row r="221" spans="1:8" s="15" customFormat="1" ht="19.149999999999999" customHeight="1" x14ac:dyDescent="0.25">
      <c r="A221" s="3">
        <f t="shared" si="11"/>
        <v>95</v>
      </c>
      <c r="B221" s="13" t="s">
        <v>170</v>
      </c>
      <c r="C221" s="3" t="s">
        <v>57</v>
      </c>
      <c r="D221" s="3">
        <v>1</v>
      </c>
      <c r="E221" s="3">
        <v>355</v>
      </c>
      <c r="F221" s="3">
        <v>355</v>
      </c>
      <c r="G221" s="3"/>
      <c r="H221" s="3" t="s">
        <v>300</v>
      </c>
    </row>
    <row r="222" spans="1:8" s="15" customFormat="1" ht="19.149999999999999" customHeight="1" x14ac:dyDescent="0.25">
      <c r="A222" s="3">
        <f>A221+1</f>
        <v>96</v>
      </c>
      <c r="B222" s="13" t="s">
        <v>306</v>
      </c>
      <c r="C222" s="3" t="s">
        <v>57</v>
      </c>
      <c r="D222" s="3">
        <v>44</v>
      </c>
      <c r="E222" s="3">
        <v>11.7</v>
      </c>
      <c r="F222" s="3">
        <v>514.79999999999995</v>
      </c>
      <c r="G222" s="3"/>
      <c r="H222" s="3" t="s">
        <v>308</v>
      </c>
    </row>
    <row r="223" spans="1:8" s="15" customFormat="1" ht="19.149999999999999" customHeight="1" x14ac:dyDescent="0.25">
      <c r="A223" s="3">
        <v>97</v>
      </c>
      <c r="B223" s="13" t="s">
        <v>307</v>
      </c>
      <c r="C223" s="3" t="s">
        <v>57</v>
      </c>
      <c r="D223" s="3">
        <v>12</v>
      </c>
      <c r="E223" s="3">
        <v>25.53</v>
      </c>
      <c r="F223" s="3">
        <v>306.36</v>
      </c>
      <c r="G223" s="3"/>
      <c r="H223" s="3" t="s">
        <v>308</v>
      </c>
    </row>
    <row r="224" spans="1:8" s="15" customFormat="1" ht="22.15" customHeight="1" x14ac:dyDescent="0.25">
      <c r="A224" s="3"/>
      <c r="B224" s="17"/>
      <c r="C224" s="14"/>
      <c r="D224" s="3"/>
      <c r="E224" s="3"/>
      <c r="F224" s="8">
        <f>SUM(F127:F223)</f>
        <v>19695.899999999994</v>
      </c>
      <c r="G224" s="3"/>
      <c r="H224" s="3"/>
    </row>
    <row r="225" spans="1:8" s="15" customFormat="1" ht="25.5" customHeight="1" x14ac:dyDescent="0.25">
      <c r="A225" s="3"/>
      <c r="B225" s="32" t="s">
        <v>315</v>
      </c>
      <c r="C225" s="33"/>
      <c r="D225" s="33"/>
      <c r="E225" s="33"/>
      <c r="F225" s="33"/>
      <c r="G225" s="33"/>
      <c r="H225" s="34"/>
    </row>
    <row r="226" spans="1:8" s="15" customFormat="1" ht="18" customHeight="1" x14ac:dyDescent="0.25">
      <c r="A226" s="3">
        <f>A223+1</f>
        <v>98</v>
      </c>
      <c r="B226" s="13" t="s">
        <v>171</v>
      </c>
      <c r="C226" s="3" t="s">
        <v>57</v>
      </c>
      <c r="D226" s="3">
        <v>1</v>
      </c>
      <c r="E226" s="3">
        <v>49.5</v>
      </c>
      <c r="F226" s="3">
        <v>49.5</v>
      </c>
      <c r="G226" s="3"/>
      <c r="H226" s="3" t="s">
        <v>305</v>
      </c>
    </row>
    <row r="227" spans="1:8" s="15" customFormat="1" ht="18" customHeight="1" x14ac:dyDescent="0.25">
      <c r="A227" s="3">
        <f t="shared" si="11"/>
        <v>99</v>
      </c>
      <c r="B227" s="13" t="s">
        <v>172</v>
      </c>
      <c r="C227" s="3" t="s">
        <v>57</v>
      </c>
      <c r="D227" s="3">
        <v>1</v>
      </c>
      <c r="E227" s="3">
        <v>66</v>
      </c>
      <c r="F227" s="3">
        <v>66</v>
      </c>
      <c r="G227" s="3"/>
      <c r="H227" s="3" t="s">
        <v>305</v>
      </c>
    </row>
    <row r="228" spans="1:8" s="15" customFormat="1" ht="18" customHeight="1" x14ac:dyDescent="0.25">
      <c r="A228" s="3">
        <f t="shared" si="11"/>
        <v>100</v>
      </c>
      <c r="B228" s="13" t="s">
        <v>173</v>
      </c>
      <c r="C228" s="3" t="s">
        <v>57</v>
      </c>
      <c r="D228" s="3">
        <v>1</v>
      </c>
      <c r="E228" s="3">
        <v>64.319999999999993</v>
      </c>
      <c r="F228" s="3">
        <v>64.319999999999993</v>
      </c>
      <c r="G228" s="3"/>
      <c r="H228" s="3" t="s">
        <v>305</v>
      </c>
    </row>
    <row r="229" spans="1:8" s="15" customFormat="1" ht="18" customHeight="1" x14ac:dyDescent="0.25">
      <c r="A229" s="3">
        <f t="shared" si="11"/>
        <v>101</v>
      </c>
      <c r="B229" s="13" t="s">
        <v>174</v>
      </c>
      <c r="C229" s="3" t="s">
        <v>57</v>
      </c>
      <c r="D229" s="3">
        <v>1</v>
      </c>
      <c r="E229" s="3">
        <v>50.52</v>
      </c>
      <c r="F229" s="3">
        <v>50.52</v>
      </c>
      <c r="G229" s="3"/>
      <c r="H229" s="3" t="s">
        <v>305</v>
      </c>
    </row>
    <row r="230" spans="1:8" s="15" customFormat="1" ht="18" customHeight="1" x14ac:dyDescent="0.25">
      <c r="A230" s="3">
        <f t="shared" si="11"/>
        <v>102</v>
      </c>
      <c r="B230" s="13" t="s">
        <v>175</v>
      </c>
      <c r="C230" s="3" t="s">
        <v>57</v>
      </c>
      <c r="D230" s="3">
        <v>1</v>
      </c>
      <c r="E230" s="3">
        <v>10.039999999999999</v>
      </c>
      <c r="F230" s="3">
        <v>10.039999999999999</v>
      </c>
      <c r="G230" s="3"/>
      <c r="H230" s="3" t="s">
        <v>305</v>
      </c>
    </row>
    <row r="231" spans="1:8" s="15" customFormat="1" ht="18" customHeight="1" x14ac:dyDescent="0.25">
      <c r="A231" s="3">
        <f t="shared" si="11"/>
        <v>103</v>
      </c>
      <c r="B231" s="13" t="s">
        <v>176</v>
      </c>
      <c r="C231" s="3" t="s">
        <v>57</v>
      </c>
      <c r="D231" s="3">
        <v>1</v>
      </c>
      <c r="E231" s="3">
        <v>11.25</v>
      </c>
      <c r="F231" s="3">
        <v>11.25</v>
      </c>
      <c r="G231" s="3"/>
      <c r="H231" s="3" t="s">
        <v>305</v>
      </c>
    </row>
    <row r="232" spans="1:8" s="15" customFormat="1" ht="18" customHeight="1" x14ac:dyDescent="0.25">
      <c r="A232" s="3">
        <f t="shared" si="11"/>
        <v>104</v>
      </c>
      <c r="B232" s="13" t="s">
        <v>177</v>
      </c>
      <c r="C232" s="3" t="s">
        <v>57</v>
      </c>
      <c r="D232" s="3">
        <v>1</v>
      </c>
      <c r="E232" s="3">
        <v>15</v>
      </c>
      <c r="F232" s="3">
        <v>15</v>
      </c>
      <c r="G232" s="3"/>
      <c r="H232" s="3" t="s">
        <v>305</v>
      </c>
    </row>
    <row r="233" spans="1:8" s="15" customFormat="1" ht="18" customHeight="1" x14ac:dyDescent="0.25">
      <c r="A233" s="3">
        <f t="shared" si="11"/>
        <v>105</v>
      </c>
      <c r="B233" s="13" t="s">
        <v>178</v>
      </c>
      <c r="C233" s="3" t="s">
        <v>190</v>
      </c>
      <c r="D233" s="3">
        <v>6.15</v>
      </c>
      <c r="E233" s="3">
        <v>52.03</v>
      </c>
      <c r="F233" s="3">
        <v>320</v>
      </c>
      <c r="G233" s="3"/>
      <c r="H233" s="3" t="s">
        <v>305</v>
      </c>
    </row>
    <row r="234" spans="1:8" s="15" customFormat="1" ht="18" customHeight="1" x14ac:dyDescent="0.25">
      <c r="A234" s="3">
        <f t="shared" si="11"/>
        <v>106</v>
      </c>
      <c r="B234" s="13" t="s">
        <v>179</v>
      </c>
      <c r="C234" s="3" t="s">
        <v>57</v>
      </c>
      <c r="D234" s="3">
        <v>1</v>
      </c>
      <c r="E234" s="3">
        <v>20</v>
      </c>
      <c r="F234" s="3">
        <v>20</v>
      </c>
      <c r="G234" s="3"/>
      <c r="H234" s="3" t="s">
        <v>305</v>
      </c>
    </row>
    <row r="235" spans="1:8" s="15" customFormat="1" ht="18" customHeight="1" x14ac:dyDescent="0.25">
      <c r="A235" s="3">
        <f t="shared" si="11"/>
        <v>107</v>
      </c>
      <c r="B235" s="13" t="s">
        <v>180</v>
      </c>
      <c r="C235" s="3" t="s">
        <v>57</v>
      </c>
      <c r="D235" s="3">
        <v>2</v>
      </c>
      <c r="E235" s="3">
        <v>39.200000000000003</v>
      </c>
      <c r="F235" s="3">
        <v>78.39</v>
      </c>
      <c r="G235" s="3"/>
      <c r="H235" s="3" t="s">
        <v>305</v>
      </c>
    </row>
    <row r="236" spans="1:8" s="15" customFormat="1" ht="18" customHeight="1" x14ac:dyDescent="0.25">
      <c r="A236" s="3">
        <f t="shared" si="11"/>
        <v>108</v>
      </c>
      <c r="B236" s="13" t="s">
        <v>181</v>
      </c>
      <c r="C236" s="3" t="s">
        <v>57</v>
      </c>
      <c r="D236" s="3">
        <v>1</v>
      </c>
      <c r="E236" s="3">
        <v>4.18</v>
      </c>
      <c r="F236" s="3">
        <v>4.18</v>
      </c>
      <c r="G236" s="3"/>
      <c r="H236" s="3" t="s">
        <v>305</v>
      </c>
    </row>
    <row r="237" spans="1:8" s="15" customFormat="1" ht="18" customHeight="1" x14ac:dyDescent="0.25">
      <c r="A237" s="3">
        <f t="shared" si="11"/>
        <v>109</v>
      </c>
      <c r="B237" s="13" t="s">
        <v>182</v>
      </c>
      <c r="C237" s="3" t="s">
        <v>57</v>
      </c>
      <c r="D237" s="3">
        <v>1</v>
      </c>
      <c r="E237" s="3">
        <v>11.4</v>
      </c>
      <c r="F237" s="3">
        <v>11.4</v>
      </c>
      <c r="G237" s="3"/>
      <c r="H237" s="3" t="s">
        <v>305</v>
      </c>
    </row>
    <row r="238" spans="1:8" s="15" customFormat="1" ht="18" customHeight="1" x14ac:dyDescent="0.25">
      <c r="A238" s="3">
        <f t="shared" si="11"/>
        <v>110</v>
      </c>
      <c r="B238" s="13" t="s">
        <v>183</v>
      </c>
      <c r="C238" s="3" t="s">
        <v>57</v>
      </c>
      <c r="D238" s="3">
        <v>1</v>
      </c>
      <c r="E238" s="3">
        <v>9.24</v>
      </c>
      <c r="F238" s="3">
        <v>9.24</v>
      </c>
      <c r="G238" s="3"/>
      <c r="H238" s="3" t="s">
        <v>305</v>
      </c>
    </row>
    <row r="239" spans="1:8" s="15" customFormat="1" ht="18" customHeight="1" x14ac:dyDescent="0.25">
      <c r="A239" s="3">
        <f t="shared" si="11"/>
        <v>111</v>
      </c>
      <c r="B239" s="13" t="s">
        <v>184</v>
      </c>
      <c r="C239" s="3" t="s">
        <v>57</v>
      </c>
      <c r="D239" s="3">
        <v>1</v>
      </c>
      <c r="E239" s="3">
        <v>52</v>
      </c>
      <c r="F239" s="3">
        <v>52</v>
      </c>
      <c r="G239" s="3"/>
      <c r="H239" s="3" t="s">
        <v>305</v>
      </c>
    </row>
    <row r="240" spans="1:8" s="15" customFormat="1" ht="18" customHeight="1" x14ac:dyDescent="0.25">
      <c r="A240" s="3">
        <f t="shared" si="11"/>
        <v>112</v>
      </c>
      <c r="B240" s="13" t="s">
        <v>159</v>
      </c>
      <c r="C240" s="3" t="s">
        <v>57</v>
      </c>
      <c r="D240" s="3">
        <v>4</v>
      </c>
      <c r="E240" s="3">
        <v>64</v>
      </c>
      <c r="F240" s="3">
        <v>256</v>
      </c>
      <c r="G240" s="3"/>
      <c r="H240" s="3" t="s">
        <v>305</v>
      </c>
    </row>
    <row r="241" spans="1:8" s="15" customFormat="1" ht="18" customHeight="1" x14ac:dyDescent="0.25">
      <c r="A241" s="3">
        <f t="shared" si="11"/>
        <v>113</v>
      </c>
      <c r="B241" s="13" t="s">
        <v>185</v>
      </c>
      <c r="C241" s="3" t="s">
        <v>57</v>
      </c>
      <c r="D241" s="3">
        <v>1</v>
      </c>
      <c r="E241" s="3">
        <v>330</v>
      </c>
      <c r="F241" s="3">
        <v>330</v>
      </c>
      <c r="G241" s="3"/>
      <c r="H241" s="3" t="s">
        <v>305</v>
      </c>
    </row>
    <row r="242" spans="1:8" s="15" customFormat="1" ht="18" customHeight="1" x14ac:dyDescent="0.25">
      <c r="A242" s="3">
        <f t="shared" si="11"/>
        <v>114</v>
      </c>
      <c r="B242" s="13" t="s">
        <v>186</v>
      </c>
      <c r="C242" s="3" t="s">
        <v>190</v>
      </c>
      <c r="D242" s="3">
        <v>6</v>
      </c>
      <c r="E242" s="3">
        <v>40.380000000000003</v>
      </c>
      <c r="F242" s="3">
        <v>242.25</v>
      </c>
      <c r="G242" s="3"/>
      <c r="H242" s="3" t="s">
        <v>305</v>
      </c>
    </row>
    <row r="243" spans="1:8" s="15" customFormat="1" ht="18" customHeight="1" x14ac:dyDescent="0.25">
      <c r="A243" s="3">
        <f t="shared" si="11"/>
        <v>115</v>
      </c>
      <c r="B243" s="13" t="s">
        <v>187</v>
      </c>
      <c r="C243" s="3" t="s">
        <v>57</v>
      </c>
      <c r="D243" s="3">
        <v>1</v>
      </c>
      <c r="E243" s="3">
        <v>670</v>
      </c>
      <c r="F243" s="3">
        <v>670</v>
      </c>
      <c r="G243" s="3"/>
      <c r="H243" s="3" t="s">
        <v>305</v>
      </c>
    </row>
    <row r="244" spans="1:8" s="15" customFormat="1" ht="18" customHeight="1" x14ac:dyDescent="0.25">
      <c r="A244" s="3">
        <f t="shared" si="11"/>
        <v>116</v>
      </c>
      <c r="B244" s="13" t="s">
        <v>188</v>
      </c>
      <c r="C244" s="3" t="s">
        <v>57</v>
      </c>
      <c r="D244" s="3">
        <v>1</v>
      </c>
      <c r="E244" s="3">
        <v>43</v>
      </c>
      <c r="F244" s="3">
        <v>43</v>
      </c>
      <c r="G244" s="3"/>
      <c r="H244" s="3" t="s">
        <v>305</v>
      </c>
    </row>
    <row r="245" spans="1:8" s="15" customFormat="1" ht="18" customHeight="1" x14ac:dyDescent="0.25">
      <c r="A245" s="3">
        <f t="shared" si="11"/>
        <v>117</v>
      </c>
      <c r="B245" s="13" t="s">
        <v>189</v>
      </c>
      <c r="C245" s="3" t="s">
        <v>190</v>
      </c>
      <c r="D245" s="3">
        <v>32.35</v>
      </c>
      <c r="E245" s="3">
        <v>12.31</v>
      </c>
      <c r="F245" s="3">
        <v>398.2</v>
      </c>
      <c r="G245" s="3"/>
      <c r="H245" s="3" t="s">
        <v>305</v>
      </c>
    </row>
    <row r="246" spans="1:8" s="15" customFormat="1" ht="24" customHeight="1" x14ac:dyDescent="0.25">
      <c r="A246" s="3"/>
      <c r="B246" s="13"/>
      <c r="C246" s="14"/>
      <c r="D246" s="3"/>
      <c r="E246" s="3"/>
      <c r="F246" s="8">
        <f>SUM(F226:F245)</f>
        <v>2701.29</v>
      </c>
      <c r="G246" s="3"/>
      <c r="H246" s="3"/>
    </row>
    <row r="247" spans="1:8" s="15" customFormat="1" ht="30" customHeight="1" x14ac:dyDescent="0.25">
      <c r="A247" s="32" t="s">
        <v>312</v>
      </c>
      <c r="B247" s="35"/>
      <c r="C247" s="35"/>
      <c r="D247" s="35"/>
      <c r="E247" s="35"/>
      <c r="F247" s="35"/>
      <c r="G247" s="35"/>
      <c r="H247" s="36"/>
    </row>
    <row r="248" spans="1:8" s="15" customFormat="1" ht="17.45" customHeight="1" x14ac:dyDescent="0.25">
      <c r="A248" s="3">
        <f>A245+1</f>
        <v>118</v>
      </c>
      <c r="B248" s="13" t="s">
        <v>196</v>
      </c>
      <c r="C248" s="3" t="s">
        <v>57</v>
      </c>
      <c r="D248" s="3">
        <v>1</v>
      </c>
      <c r="E248" s="3">
        <v>4.68</v>
      </c>
      <c r="F248" s="3">
        <v>4.68</v>
      </c>
      <c r="G248" s="3"/>
      <c r="H248" s="3" t="s">
        <v>305</v>
      </c>
    </row>
    <row r="249" spans="1:8" s="15" customFormat="1" ht="17.45" customHeight="1" x14ac:dyDescent="0.25">
      <c r="A249" s="3">
        <f t="shared" si="11"/>
        <v>119</v>
      </c>
      <c r="B249" s="13" t="s">
        <v>197</v>
      </c>
      <c r="C249" s="3" t="s">
        <v>57</v>
      </c>
      <c r="D249" s="3">
        <v>1</v>
      </c>
      <c r="E249" s="3">
        <v>610.08000000000004</v>
      </c>
      <c r="F249" s="3">
        <v>610.08000000000004</v>
      </c>
      <c r="G249" s="3"/>
      <c r="H249" s="3" t="s">
        <v>305</v>
      </c>
    </row>
    <row r="250" spans="1:8" s="15" customFormat="1" ht="17.45" customHeight="1" x14ac:dyDescent="0.25">
      <c r="A250" s="3">
        <f t="shared" si="11"/>
        <v>120</v>
      </c>
      <c r="B250" s="13" t="s">
        <v>172</v>
      </c>
      <c r="C250" s="3" t="s">
        <v>57</v>
      </c>
      <c r="D250" s="3">
        <v>1</v>
      </c>
      <c r="E250" s="3">
        <v>66</v>
      </c>
      <c r="F250" s="3">
        <v>66</v>
      </c>
      <c r="G250" s="3"/>
      <c r="H250" s="3" t="s">
        <v>305</v>
      </c>
    </row>
    <row r="251" spans="1:8" s="15" customFormat="1" ht="17.45" customHeight="1" x14ac:dyDescent="0.25">
      <c r="A251" s="3">
        <f t="shared" si="11"/>
        <v>121</v>
      </c>
      <c r="B251" s="13" t="s">
        <v>198</v>
      </c>
      <c r="C251" s="3" t="s">
        <v>57</v>
      </c>
      <c r="D251" s="3">
        <v>1</v>
      </c>
      <c r="E251" s="3">
        <v>27</v>
      </c>
      <c r="F251" s="3">
        <v>27</v>
      </c>
      <c r="G251" s="3"/>
      <c r="H251" s="3" t="s">
        <v>305</v>
      </c>
    </row>
    <row r="252" spans="1:8" s="15" customFormat="1" ht="17.45" customHeight="1" x14ac:dyDescent="0.25">
      <c r="A252" s="3">
        <f t="shared" si="11"/>
        <v>122</v>
      </c>
      <c r="B252" s="13" t="s">
        <v>199</v>
      </c>
      <c r="C252" s="3" t="s">
        <v>57</v>
      </c>
      <c r="D252" s="3">
        <v>1</v>
      </c>
      <c r="E252" s="3">
        <v>8.5</v>
      </c>
      <c r="F252" s="3">
        <v>8.5</v>
      </c>
      <c r="G252" s="3"/>
      <c r="H252" s="3" t="s">
        <v>305</v>
      </c>
    </row>
    <row r="253" spans="1:8" s="15" customFormat="1" ht="17.45" customHeight="1" x14ac:dyDescent="0.25">
      <c r="A253" s="3">
        <f t="shared" si="11"/>
        <v>123</v>
      </c>
      <c r="B253" s="13" t="s">
        <v>200</v>
      </c>
      <c r="C253" s="3" t="s">
        <v>57</v>
      </c>
      <c r="D253" s="3">
        <v>1</v>
      </c>
      <c r="E253" s="3">
        <v>24.26</v>
      </c>
      <c r="F253" s="3">
        <v>24.26</v>
      </c>
      <c r="G253" s="3"/>
      <c r="H253" s="3" t="s">
        <v>305</v>
      </c>
    </row>
    <row r="254" spans="1:8" s="15" customFormat="1" ht="17.45" customHeight="1" x14ac:dyDescent="0.25">
      <c r="A254" s="3">
        <f t="shared" si="11"/>
        <v>124</v>
      </c>
      <c r="B254" s="13" t="s">
        <v>173</v>
      </c>
      <c r="C254" s="3" t="s">
        <v>57</v>
      </c>
      <c r="D254" s="3">
        <v>1</v>
      </c>
      <c r="E254" s="3">
        <v>64.319999999999993</v>
      </c>
      <c r="F254" s="3">
        <v>64.319999999999993</v>
      </c>
      <c r="G254" s="3"/>
      <c r="H254" s="3" t="s">
        <v>305</v>
      </c>
    </row>
    <row r="255" spans="1:8" s="15" customFormat="1" ht="17.45" customHeight="1" x14ac:dyDescent="0.25">
      <c r="A255" s="3">
        <f t="shared" si="11"/>
        <v>125</v>
      </c>
      <c r="B255" s="13" t="s">
        <v>174</v>
      </c>
      <c r="C255" s="3" t="s">
        <v>57</v>
      </c>
      <c r="D255" s="3">
        <v>1</v>
      </c>
      <c r="E255" s="3">
        <v>50.52</v>
      </c>
      <c r="F255" s="3">
        <v>50.52</v>
      </c>
      <c r="G255" s="3"/>
      <c r="H255" s="3" t="s">
        <v>305</v>
      </c>
    </row>
    <row r="256" spans="1:8" s="15" customFormat="1" ht="17.45" customHeight="1" x14ac:dyDescent="0.25">
      <c r="A256" s="3">
        <f t="shared" si="11"/>
        <v>126</v>
      </c>
      <c r="B256" s="13" t="s">
        <v>175</v>
      </c>
      <c r="C256" s="3" t="s">
        <v>57</v>
      </c>
      <c r="D256" s="3">
        <v>1</v>
      </c>
      <c r="E256" s="3">
        <v>10.01</v>
      </c>
      <c r="F256" s="3">
        <v>10.01</v>
      </c>
      <c r="G256" s="3"/>
      <c r="H256" s="3" t="s">
        <v>305</v>
      </c>
    </row>
    <row r="257" spans="1:8" s="15" customFormat="1" ht="17.45" customHeight="1" x14ac:dyDescent="0.25">
      <c r="A257" s="3">
        <f t="shared" si="11"/>
        <v>127</v>
      </c>
      <c r="B257" s="13" t="s">
        <v>201</v>
      </c>
      <c r="C257" s="3" t="s">
        <v>57</v>
      </c>
      <c r="D257" s="3">
        <v>1</v>
      </c>
      <c r="E257" s="3">
        <v>3.36</v>
      </c>
      <c r="F257" s="3">
        <v>3.36</v>
      </c>
      <c r="G257" s="3"/>
      <c r="H257" s="3" t="s">
        <v>305</v>
      </c>
    </row>
    <row r="258" spans="1:8" s="15" customFormat="1" ht="17.45" customHeight="1" x14ac:dyDescent="0.25">
      <c r="A258" s="3">
        <f t="shared" si="11"/>
        <v>128</v>
      </c>
      <c r="B258" s="13" t="s">
        <v>202</v>
      </c>
      <c r="C258" s="3" t="s">
        <v>190</v>
      </c>
      <c r="D258" s="3">
        <v>5</v>
      </c>
      <c r="E258" s="3">
        <v>10.78</v>
      </c>
      <c r="F258" s="3">
        <v>53.9</v>
      </c>
      <c r="G258" s="3"/>
      <c r="H258" s="3" t="s">
        <v>305</v>
      </c>
    </row>
    <row r="259" spans="1:8" s="15" customFormat="1" ht="17.45" customHeight="1" x14ac:dyDescent="0.25">
      <c r="A259" s="3">
        <f t="shared" si="11"/>
        <v>129</v>
      </c>
      <c r="B259" s="13" t="s">
        <v>203</v>
      </c>
      <c r="C259" s="3" t="s">
        <v>190</v>
      </c>
      <c r="D259" s="3">
        <v>1</v>
      </c>
      <c r="E259" s="3">
        <v>57</v>
      </c>
      <c r="F259" s="3">
        <v>57</v>
      </c>
      <c r="G259" s="3"/>
      <c r="H259" s="3" t="s">
        <v>305</v>
      </c>
    </row>
    <row r="260" spans="1:8" s="15" customFormat="1" ht="17.45" customHeight="1" x14ac:dyDescent="0.25">
      <c r="A260" s="3">
        <f t="shared" si="11"/>
        <v>130</v>
      </c>
      <c r="B260" s="13" t="s">
        <v>204</v>
      </c>
      <c r="C260" s="3" t="s">
        <v>57</v>
      </c>
      <c r="D260" s="3">
        <v>1</v>
      </c>
      <c r="E260" s="3">
        <v>17</v>
      </c>
      <c r="F260" s="3">
        <v>17</v>
      </c>
      <c r="G260" s="3"/>
      <c r="H260" s="3" t="s">
        <v>305</v>
      </c>
    </row>
    <row r="261" spans="1:8" s="15" customFormat="1" ht="17.45" customHeight="1" x14ac:dyDescent="0.25">
      <c r="A261" s="3">
        <f t="shared" ref="A261:A323" si="12">A260+1</f>
        <v>131</v>
      </c>
      <c r="B261" s="13" t="s">
        <v>205</v>
      </c>
      <c r="C261" s="3" t="s">
        <v>57</v>
      </c>
      <c r="D261" s="3">
        <v>1</v>
      </c>
      <c r="E261" s="3">
        <v>4.5</v>
      </c>
      <c r="F261" s="3">
        <v>4.5</v>
      </c>
      <c r="G261" s="3"/>
      <c r="H261" s="3" t="s">
        <v>305</v>
      </c>
    </row>
    <row r="262" spans="1:8" s="15" customFormat="1" ht="17.45" customHeight="1" x14ac:dyDescent="0.25">
      <c r="A262" s="3">
        <f t="shared" si="12"/>
        <v>132</v>
      </c>
      <c r="B262" s="13" t="s">
        <v>139</v>
      </c>
      <c r="C262" s="3" t="s">
        <v>57</v>
      </c>
      <c r="D262" s="3">
        <v>12</v>
      </c>
      <c r="E262" s="3">
        <v>7.2</v>
      </c>
      <c r="F262" s="3">
        <v>86.4</v>
      </c>
      <c r="G262" s="3"/>
      <c r="H262" s="3" t="s">
        <v>305</v>
      </c>
    </row>
    <row r="263" spans="1:8" s="15" customFormat="1" ht="17.45" customHeight="1" x14ac:dyDescent="0.25">
      <c r="A263" s="3">
        <f t="shared" si="12"/>
        <v>133</v>
      </c>
      <c r="B263" s="13" t="s">
        <v>206</v>
      </c>
      <c r="C263" s="3" t="s">
        <v>57</v>
      </c>
      <c r="D263" s="3">
        <v>1</v>
      </c>
      <c r="E263" s="3">
        <v>4.2</v>
      </c>
      <c r="F263" s="3">
        <v>4.2</v>
      </c>
      <c r="G263" s="3"/>
      <c r="H263" s="3" t="s">
        <v>305</v>
      </c>
    </row>
    <row r="264" spans="1:8" s="15" customFormat="1" ht="17.45" customHeight="1" x14ac:dyDescent="0.25">
      <c r="A264" s="3">
        <f t="shared" si="12"/>
        <v>134</v>
      </c>
      <c r="B264" s="13" t="s">
        <v>207</v>
      </c>
      <c r="C264" s="3" t="s">
        <v>57</v>
      </c>
      <c r="D264" s="3">
        <v>7</v>
      </c>
      <c r="E264" s="3">
        <v>17</v>
      </c>
      <c r="F264" s="3">
        <v>119</v>
      </c>
      <c r="G264" s="3"/>
      <c r="H264" s="3" t="s">
        <v>305</v>
      </c>
    </row>
    <row r="265" spans="1:8" s="15" customFormat="1" ht="17.45" customHeight="1" x14ac:dyDescent="0.25">
      <c r="A265" s="3">
        <f t="shared" si="12"/>
        <v>135</v>
      </c>
      <c r="B265" s="13" t="s">
        <v>208</v>
      </c>
      <c r="C265" s="3" t="s">
        <v>57</v>
      </c>
      <c r="D265" s="3">
        <v>1</v>
      </c>
      <c r="E265" s="3">
        <v>10</v>
      </c>
      <c r="F265" s="3">
        <v>10</v>
      </c>
      <c r="G265" s="3"/>
      <c r="H265" s="3" t="s">
        <v>305</v>
      </c>
    </row>
    <row r="266" spans="1:8" s="15" customFormat="1" ht="17.45" customHeight="1" x14ac:dyDescent="0.25">
      <c r="A266" s="3">
        <f t="shared" si="12"/>
        <v>136</v>
      </c>
      <c r="B266" s="13" t="s">
        <v>179</v>
      </c>
      <c r="C266" s="3" t="s">
        <v>57</v>
      </c>
      <c r="D266" s="3">
        <v>1</v>
      </c>
      <c r="E266" s="3">
        <v>20</v>
      </c>
      <c r="F266" s="3">
        <v>20</v>
      </c>
      <c r="G266" s="3"/>
      <c r="H266" s="3" t="s">
        <v>305</v>
      </c>
    </row>
    <row r="267" spans="1:8" s="15" customFormat="1" ht="17.45" customHeight="1" x14ac:dyDescent="0.25">
      <c r="A267" s="3">
        <f t="shared" si="12"/>
        <v>137</v>
      </c>
      <c r="B267" s="13" t="s">
        <v>209</v>
      </c>
      <c r="C267" s="3" t="s">
        <v>57</v>
      </c>
      <c r="D267" s="3">
        <v>2</v>
      </c>
      <c r="E267" s="3">
        <v>27</v>
      </c>
      <c r="F267" s="3">
        <v>54</v>
      </c>
      <c r="G267" s="3"/>
      <c r="H267" s="3" t="s">
        <v>305</v>
      </c>
    </row>
    <row r="268" spans="1:8" s="15" customFormat="1" ht="17.45" customHeight="1" x14ac:dyDescent="0.25">
      <c r="A268" s="3">
        <f t="shared" si="12"/>
        <v>138</v>
      </c>
      <c r="B268" s="13" t="s">
        <v>210</v>
      </c>
      <c r="C268" s="3" t="s">
        <v>57</v>
      </c>
      <c r="D268" s="3">
        <v>1</v>
      </c>
      <c r="E268" s="3">
        <v>3.05</v>
      </c>
      <c r="F268" s="3">
        <v>3.05</v>
      </c>
      <c r="G268" s="3"/>
      <c r="H268" s="3" t="s">
        <v>305</v>
      </c>
    </row>
    <row r="269" spans="1:8" s="15" customFormat="1" ht="17.45" customHeight="1" x14ac:dyDescent="0.25">
      <c r="A269" s="3">
        <f t="shared" si="12"/>
        <v>139</v>
      </c>
      <c r="B269" s="13" t="s">
        <v>211</v>
      </c>
      <c r="C269" s="3" t="s">
        <v>57</v>
      </c>
      <c r="D269" s="3">
        <v>1</v>
      </c>
      <c r="E269" s="3">
        <v>23.66</v>
      </c>
      <c r="F269" s="3">
        <v>23.66</v>
      </c>
      <c r="G269" s="3"/>
      <c r="H269" s="3" t="s">
        <v>305</v>
      </c>
    </row>
    <row r="270" spans="1:8" s="15" customFormat="1" ht="17.45" customHeight="1" x14ac:dyDescent="0.25">
      <c r="A270" s="3">
        <f t="shared" si="12"/>
        <v>140</v>
      </c>
      <c r="B270" s="13" t="s">
        <v>212</v>
      </c>
      <c r="C270" s="3" t="s">
        <v>57</v>
      </c>
      <c r="D270" s="3">
        <v>1</v>
      </c>
      <c r="E270" s="3">
        <v>39.43</v>
      </c>
      <c r="F270" s="3">
        <v>39.43</v>
      </c>
      <c r="G270" s="3"/>
      <c r="H270" s="3" t="s">
        <v>305</v>
      </c>
    </row>
    <row r="271" spans="1:8" s="15" customFormat="1" ht="17.45" customHeight="1" x14ac:dyDescent="0.25">
      <c r="A271" s="3">
        <f t="shared" si="12"/>
        <v>141</v>
      </c>
      <c r="B271" s="13" t="s">
        <v>213</v>
      </c>
      <c r="C271" s="3" t="s">
        <v>57</v>
      </c>
      <c r="D271" s="3">
        <v>1</v>
      </c>
      <c r="E271" s="3">
        <v>36.96</v>
      </c>
      <c r="F271" s="3">
        <v>36.96</v>
      </c>
      <c r="G271" s="3"/>
      <c r="H271" s="3" t="s">
        <v>305</v>
      </c>
    </row>
    <row r="272" spans="1:8" s="15" customFormat="1" ht="17.45" customHeight="1" x14ac:dyDescent="0.25">
      <c r="A272" s="3">
        <f t="shared" si="12"/>
        <v>142</v>
      </c>
      <c r="B272" s="13" t="s">
        <v>214</v>
      </c>
      <c r="C272" s="3" t="s">
        <v>57</v>
      </c>
      <c r="D272" s="3">
        <v>1</v>
      </c>
      <c r="E272" s="3">
        <v>19.2</v>
      </c>
      <c r="F272" s="3">
        <v>19.2</v>
      </c>
      <c r="G272" s="3"/>
      <c r="H272" s="3" t="s">
        <v>305</v>
      </c>
    </row>
    <row r="273" spans="1:8" s="15" customFormat="1" ht="17.45" customHeight="1" x14ac:dyDescent="0.25">
      <c r="A273" s="3">
        <f t="shared" si="12"/>
        <v>143</v>
      </c>
      <c r="B273" s="13" t="s">
        <v>215</v>
      </c>
      <c r="C273" s="3" t="s">
        <v>57</v>
      </c>
      <c r="D273" s="3">
        <v>2</v>
      </c>
      <c r="E273" s="3">
        <v>43.12</v>
      </c>
      <c r="F273" s="3">
        <v>86.24</v>
      </c>
      <c r="G273" s="3"/>
      <c r="H273" s="3" t="s">
        <v>305</v>
      </c>
    </row>
    <row r="274" spans="1:8" s="15" customFormat="1" ht="17.45" customHeight="1" x14ac:dyDescent="0.25">
      <c r="A274" s="3">
        <f t="shared" si="12"/>
        <v>144</v>
      </c>
      <c r="B274" s="13" t="s">
        <v>216</v>
      </c>
      <c r="C274" s="3" t="s">
        <v>57</v>
      </c>
      <c r="D274" s="3">
        <v>2</v>
      </c>
      <c r="E274" s="3">
        <v>20.45</v>
      </c>
      <c r="F274" s="3">
        <v>40.9</v>
      </c>
      <c r="G274" s="3"/>
      <c r="H274" s="3" t="s">
        <v>305</v>
      </c>
    </row>
    <row r="275" spans="1:8" s="15" customFormat="1" ht="17.45" customHeight="1" x14ac:dyDescent="0.25">
      <c r="A275" s="3">
        <f t="shared" si="12"/>
        <v>145</v>
      </c>
      <c r="B275" s="13" t="s">
        <v>217</v>
      </c>
      <c r="C275" s="3" t="s">
        <v>57</v>
      </c>
      <c r="D275" s="3">
        <v>8</v>
      </c>
      <c r="E275" s="3">
        <v>11.63</v>
      </c>
      <c r="F275" s="3">
        <v>93</v>
      </c>
      <c r="G275" s="3"/>
      <c r="H275" s="3" t="s">
        <v>305</v>
      </c>
    </row>
    <row r="276" spans="1:8" s="15" customFormat="1" ht="17.45" customHeight="1" x14ac:dyDescent="0.25">
      <c r="A276" s="3">
        <f t="shared" si="12"/>
        <v>146</v>
      </c>
      <c r="B276" s="13" t="s">
        <v>218</v>
      </c>
      <c r="C276" s="3" t="s">
        <v>57</v>
      </c>
      <c r="D276" s="3">
        <v>3</v>
      </c>
      <c r="E276" s="3">
        <v>4.6500000000000004</v>
      </c>
      <c r="F276" s="3">
        <v>13.95</v>
      </c>
      <c r="G276" s="3"/>
      <c r="H276" s="3" t="s">
        <v>305</v>
      </c>
    </row>
    <row r="277" spans="1:8" s="15" customFormat="1" ht="17.45" customHeight="1" x14ac:dyDescent="0.25">
      <c r="A277" s="3">
        <f t="shared" si="12"/>
        <v>147</v>
      </c>
      <c r="B277" s="13" t="s">
        <v>181</v>
      </c>
      <c r="C277" s="3" t="s">
        <v>57</v>
      </c>
      <c r="D277" s="3">
        <v>1</v>
      </c>
      <c r="E277" s="3">
        <v>4.18</v>
      </c>
      <c r="F277" s="3">
        <v>4.18</v>
      </c>
      <c r="G277" s="3"/>
      <c r="H277" s="3" t="s">
        <v>305</v>
      </c>
    </row>
    <row r="278" spans="1:8" s="15" customFormat="1" ht="17.45" customHeight="1" x14ac:dyDescent="0.25">
      <c r="A278" s="3">
        <f t="shared" si="12"/>
        <v>148</v>
      </c>
      <c r="B278" s="13" t="s">
        <v>182</v>
      </c>
      <c r="C278" s="3" t="s">
        <v>57</v>
      </c>
      <c r="D278" s="3">
        <v>1</v>
      </c>
      <c r="E278" s="3">
        <v>11.4</v>
      </c>
      <c r="F278" s="3">
        <v>11.4</v>
      </c>
      <c r="G278" s="3"/>
      <c r="H278" s="3" t="s">
        <v>305</v>
      </c>
    </row>
    <row r="279" spans="1:8" s="15" customFormat="1" ht="17.45" customHeight="1" x14ac:dyDescent="0.25">
      <c r="A279" s="3">
        <f t="shared" si="12"/>
        <v>149</v>
      </c>
      <c r="B279" s="13" t="s">
        <v>219</v>
      </c>
      <c r="C279" s="3" t="s">
        <v>57</v>
      </c>
      <c r="D279" s="3">
        <v>1</v>
      </c>
      <c r="E279" s="3">
        <v>2.52</v>
      </c>
      <c r="F279" s="3">
        <v>2.52</v>
      </c>
      <c r="G279" s="3"/>
      <c r="H279" s="3" t="s">
        <v>305</v>
      </c>
    </row>
    <row r="280" spans="1:8" s="15" customFormat="1" ht="17.45" customHeight="1" x14ac:dyDescent="0.25">
      <c r="A280" s="3">
        <f t="shared" si="12"/>
        <v>150</v>
      </c>
      <c r="B280" s="13" t="s">
        <v>155</v>
      </c>
      <c r="C280" s="3" t="s">
        <v>57</v>
      </c>
      <c r="D280" s="3">
        <v>1</v>
      </c>
      <c r="E280" s="3">
        <v>22</v>
      </c>
      <c r="F280" s="3">
        <v>22</v>
      </c>
      <c r="G280" s="3"/>
      <c r="H280" s="3" t="s">
        <v>305</v>
      </c>
    </row>
    <row r="281" spans="1:8" s="15" customFormat="1" ht="17.45" customHeight="1" x14ac:dyDescent="0.25">
      <c r="A281" s="3">
        <f t="shared" si="12"/>
        <v>151</v>
      </c>
      <c r="B281" s="13" t="s">
        <v>220</v>
      </c>
      <c r="C281" s="3" t="s">
        <v>57</v>
      </c>
      <c r="D281" s="3">
        <v>1</v>
      </c>
      <c r="E281" s="3">
        <v>33.6</v>
      </c>
      <c r="F281" s="3">
        <v>33.6</v>
      </c>
      <c r="G281" s="3"/>
      <c r="H281" s="3" t="s">
        <v>305</v>
      </c>
    </row>
    <row r="282" spans="1:8" s="15" customFormat="1" ht="17.45" customHeight="1" x14ac:dyDescent="0.25">
      <c r="A282" s="3">
        <f t="shared" si="12"/>
        <v>152</v>
      </c>
      <c r="B282" s="13" t="s">
        <v>184</v>
      </c>
      <c r="C282" s="3" t="s">
        <v>57</v>
      </c>
      <c r="D282" s="3">
        <v>1</v>
      </c>
      <c r="E282" s="3">
        <v>52</v>
      </c>
      <c r="F282" s="3">
        <v>52</v>
      </c>
      <c r="G282" s="3"/>
      <c r="H282" s="3" t="s">
        <v>305</v>
      </c>
    </row>
    <row r="283" spans="1:8" s="15" customFormat="1" ht="17.45" customHeight="1" x14ac:dyDescent="0.25">
      <c r="A283" s="3">
        <f t="shared" si="12"/>
        <v>153</v>
      </c>
      <c r="B283" s="13" t="s">
        <v>159</v>
      </c>
      <c r="C283" s="3" t="s">
        <v>57</v>
      </c>
      <c r="D283" s="3">
        <v>1</v>
      </c>
      <c r="E283" s="3">
        <v>60</v>
      </c>
      <c r="F283" s="3">
        <v>60</v>
      </c>
      <c r="G283" s="3"/>
      <c r="H283" s="3" t="s">
        <v>305</v>
      </c>
    </row>
    <row r="284" spans="1:8" s="15" customFormat="1" ht="17.45" customHeight="1" x14ac:dyDescent="0.25">
      <c r="A284" s="3">
        <f t="shared" si="12"/>
        <v>154</v>
      </c>
      <c r="B284" s="13" t="s">
        <v>221</v>
      </c>
      <c r="C284" s="3" t="s">
        <v>57</v>
      </c>
      <c r="D284" s="3">
        <v>2</v>
      </c>
      <c r="E284" s="3">
        <v>84</v>
      </c>
      <c r="F284" s="3">
        <v>168</v>
      </c>
      <c r="G284" s="3"/>
      <c r="H284" s="3" t="s">
        <v>305</v>
      </c>
    </row>
    <row r="285" spans="1:8" s="15" customFormat="1" ht="17.45" customHeight="1" x14ac:dyDescent="0.25">
      <c r="A285" s="3">
        <f t="shared" si="12"/>
        <v>155</v>
      </c>
      <c r="B285" s="13" t="s">
        <v>222</v>
      </c>
      <c r="C285" s="3" t="s">
        <v>57</v>
      </c>
      <c r="D285" s="3">
        <v>2</v>
      </c>
      <c r="E285" s="3">
        <v>28.2</v>
      </c>
      <c r="F285" s="3">
        <v>56.4</v>
      </c>
      <c r="G285" s="3"/>
      <c r="H285" s="3" t="s">
        <v>305</v>
      </c>
    </row>
    <row r="286" spans="1:8" s="15" customFormat="1" ht="17.45" customHeight="1" x14ac:dyDescent="0.25">
      <c r="A286" s="3">
        <f t="shared" si="12"/>
        <v>156</v>
      </c>
      <c r="B286" s="13" t="s">
        <v>223</v>
      </c>
      <c r="C286" s="3" t="s">
        <v>57</v>
      </c>
      <c r="D286" s="3">
        <v>1</v>
      </c>
      <c r="E286" s="3">
        <v>19</v>
      </c>
      <c r="F286" s="3">
        <v>19</v>
      </c>
      <c r="G286" s="3"/>
      <c r="H286" s="3" t="s">
        <v>305</v>
      </c>
    </row>
    <row r="287" spans="1:8" s="15" customFormat="1" ht="17.45" customHeight="1" x14ac:dyDescent="0.25">
      <c r="A287" s="3">
        <f t="shared" si="12"/>
        <v>157</v>
      </c>
      <c r="B287" s="13" t="s">
        <v>224</v>
      </c>
      <c r="C287" s="3" t="s">
        <v>57</v>
      </c>
      <c r="D287" s="3">
        <v>1</v>
      </c>
      <c r="E287" s="3">
        <v>50</v>
      </c>
      <c r="F287" s="3">
        <v>50</v>
      </c>
      <c r="G287" s="3"/>
      <c r="H287" s="3" t="s">
        <v>305</v>
      </c>
    </row>
    <row r="288" spans="1:8" s="15" customFormat="1" ht="17.45" customHeight="1" x14ac:dyDescent="0.25">
      <c r="A288" s="3">
        <f t="shared" si="12"/>
        <v>158</v>
      </c>
      <c r="B288" s="13" t="s">
        <v>225</v>
      </c>
      <c r="C288" s="3" t="s">
        <v>57</v>
      </c>
      <c r="D288" s="3">
        <v>3</v>
      </c>
      <c r="E288" s="3">
        <v>7.95</v>
      </c>
      <c r="F288" s="3">
        <v>23.84</v>
      </c>
      <c r="G288" s="3"/>
      <c r="H288" s="3" t="s">
        <v>305</v>
      </c>
    </row>
    <row r="289" spans="1:8" s="15" customFormat="1" ht="17.45" customHeight="1" x14ac:dyDescent="0.25">
      <c r="A289" s="3">
        <f t="shared" si="12"/>
        <v>159</v>
      </c>
      <c r="B289" s="13" t="s">
        <v>226</v>
      </c>
      <c r="C289" s="3" t="s">
        <v>57</v>
      </c>
      <c r="D289" s="3">
        <v>1</v>
      </c>
      <c r="E289" s="3">
        <v>15</v>
      </c>
      <c r="F289" s="3">
        <v>15</v>
      </c>
      <c r="G289" s="3"/>
      <c r="H289" s="3" t="s">
        <v>305</v>
      </c>
    </row>
    <row r="290" spans="1:8" s="15" customFormat="1" ht="17.45" customHeight="1" x14ac:dyDescent="0.25">
      <c r="A290" s="3">
        <f t="shared" si="12"/>
        <v>160</v>
      </c>
      <c r="B290" s="13" t="s">
        <v>186</v>
      </c>
      <c r="C290" s="3" t="s">
        <v>190</v>
      </c>
      <c r="D290" s="3">
        <v>8</v>
      </c>
      <c r="E290" s="3">
        <v>42.5</v>
      </c>
      <c r="F290" s="3">
        <v>340</v>
      </c>
      <c r="G290" s="3"/>
      <c r="H290" s="3" t="s">
        <v>305</v>
      </c>
    </row>
    <row r="291" spans="1:8" s="15" customFormat="1" ht="17.45" customHeight="1" x14ac:dyDescent="0.25">
      <c r="A291" s="3">
        <f t="shared" si="12"/>
        <v>161</v>
      </c>
      <c r="B291" s="13" t="s">
        <v>187</v>
      </c>
      <c r="C291" s="3" t="s">
        <v>57</v>
      </c>
      <c r="D291" s="3">
        <v>1</v>
      </c>
      <c r="E291" s="3">
        <v>670</v>
      </c>
      <c r="F291" s="3">
        <v>670</v>
      </c>
      <c r="G291" s="3"/>
      <c r="H291" s="3" t="s">
        <v>305</v>
      </c>
    </row>
    <row r="292" spans="1:8" s="15" customFormat="1" ht="17.45" customHeight="1" x14ac:dyDescent="0.25">
      <c r="A292" s="3">
        <f t="shared" si="12"/>
        <v>162</v>
      </c>
      <c r="B292" s="13" t="s">
        <v>227</v>
      </c>
      <c r="C292" s="3" t="s">
        <v>57</v>
      </c>
      <c r="D292" s="3">
        <v>1</v>
      </c>
      <c r="E292" s="3">
        <v>6.48</v>
      </c>
      <c r="F292" s="3">
        <v>6.48</v>
      </c>
      <c r="G292" s="3"/>
      <c r="H292" s="3" t="s">
        <v>305</v>
      </c>
    </row>
    <row r="293" spans="1:8" s="15" customFormat="1" ht="17.45" customHeight="1" x14ac:dyDescent="0.25">
      <c r="A293" s="3">
        <f t="shared" si="12"/>
        <v>163</v>
      </c>
      <c r="B293" s="13" t="s">
        <v>228</v>
      </c>
      <c r="C293" s="3" t="s">
        <v>57</v>
      </c>
      <c r="D293" s="3">
        <v>2</v>
      </c>
      <c r="E293" s="3">
        <v>35.299999999999997</v>
      </c>
      <c r="F293" s="3">
        <v>70.599999999999994</v>
      </c>
      <c r="G293" s="3"/>
      <c r="H293" s="3" t="s">
        <v>305</v>
      </c>
    </row>
    <row r="294" spans="1:8" s="15" customFormat="1" ht="17.45" customHeight="1" x14ac:dyDescent="0.25">
      <c r="A294" s="3">
        <f t="shared" si="12"/>
        <v>164</v>
      </c>
      <c r="B294" s="13" t="s">
        <v>229</v>
      </c>
      <c r="C294" s="3" t="s">
        <v>57</v>
      </c>
      <c r="D294" s="3">
        <v>4</v>
      </c>
      <c r="E294" s="3">
        <v>88</v>
      </c>
      <c r="F294" s="3">
        <v>352</v>
      </c>
      <c r="G294" s="3"/>
      <c r="H294" s="3" t="s">
        <v>305</v>
      </c>
    </row>
    <row r="295" spans="1:8" s="15" customFormat="1" ht="17.45" customHeight="1" x14ac:dyDescent="0.25">
      <c r="A295" s="3">
        <f t="shared" si="12"/>
        <v>165</v>
      </c>
      <c r="B295" s="13" t="s">
        <v>230</v>
      </c>
      <c r="C295" s="3" t="s">
        <v>190</v>
      </c>
      <c r="D295" s="3">
        <v>26</v>
      </c>
      <c r="E295" s="3">
        <v>12</v>
      </c>
      <c r="F295" s="3">
        <v>312</v>
      </c>
      <c r="G295" s="3"/>
      <c r="H295" s="3" t="s">
        <v>305</v>
      </c>
    </row>
    <row r="296" spans="1:8" s="15" customFormat="1" ht="19.899999999999999" customHeight="1" x14ac:dyDescent="0.25">
      <c r="A296" s="3"/>
      <c r="B296" s="13"/>
      <c r="C296" s="14"/>
      <c r="D296" s="3"/>
      <c r="E296" s="3"/>
      <c r="F296" s="8">
        <f>SUM(F248:F295)</f>
        <v>3920.1400000000003</v>
      </c>
      <c r="G296" s="3"/>
      <c r="H296" s="3"/>
    </row>
    <row r="297" spans="1:8" s="15" customFormat="1" ht="22.15" customHeight="1" x14ac:dyDescent="0.25">
      <c r="A297" s="3"/>
      <c r="B297" s="32" t="s">
        <v>262</v>
      </c>
      <c r="C297" s="33"/>
      <c r="D297" s="33"/>
      <c r="E297" s="33"/>
      <c r="F297" s="33"/>
      <c r="G297" s="33"/>
      <c r="H297" s="34"/>
    </row>
    <row r="298" spans="1:8" s="15" customFormat="1" ht="18" customHeight="1" x14ac:dyDescent="0.25">
      <c r="A298" s="3">
        <f>A295+1</f>
        <v>166</v>
      </c>
      <c r="B298" s="13" t="s">
        <v>196</v>
      </c>
      <c r="C298" s="3" t="s">
        <v>57</v>
      </c>
      <c r="D298" s="3">
        <v>2</v>
      </c>
      <c r="E298" s="3">
        <v>6.67</v>
      </c>
      <c r="F298" s="3">
        <v>13.34</v>
      </c>
      <c r="G298" s="3"/>
      <c r="H298" s="3" t="s">
        <v>305</v>
      </c>
    </row>
    <row r="299" spans="1:8" s="15" customFormat="1" ht="18" customHeight="1" x14ac:dyDescent="0.25">
      <c r="A299" s="3">
        <f t="shared" si="12"/>
        <v>167</v>
      </c>
      <c r="B299" s="13" t="s">
        <v>263</v>
      </c>
      <c r="C299" s="3" t="s">
        <v>57</v>
      </c>
      <c r="D299" s="3">
        <v>1</v>
      </c>
      <c r="E299" s="3">
        <v>36</v>
      </c>
      <c r="F299" s="3">
        <v>36</v>
      </c>
      <c r="G299" s="3"/>
      <c r="H299" s="3" t="s">
        <v>305</v>
      </c>
    </row>
    <row r="300" spans="1:8" s="15" customFormat="1" ht="18" customHeight="1" x14ac:dyDescent="0.25">
      <c r="A300" s="3">
        <f t="shared" si="12"/>
        <v>168</v>
      </c>
      <c r="B300" s="13" t="s">
        <v>264</v>
      </c>
      <c r="C300" s="3" t="s">
        <v>57</v>
      </c>
      <c r="D300" s="3">
        <v>1</v>
      </c>
      <c r="E300" s="3">
        <v>10</v>
      </c>
      <c r="F300" s="3">
        <v>10</v>
      </c>
      <c r="G300" s="3"/>
      <c r="H300" s="3" t="s">
        <v>305</v>
      </c>
    </row>
    <row r="301" spans="1:8" s="15" customFormat="1" ht="18" customHeight="1" x14ac:dyDescent="0.25">
      <c r="A301" s="3">
        <f t="shared" si="12"/>
        <v>169</v>
      </c>
      <c r="B301" s="13" t="s">
        <v>265</v>
      </c>
      <c r="C301" s="3" t="s">
        <v>57</v>
      </c>
      <c r="D301" s="3">
        <v>4</v>
      </c>
      <c r="E301" s="3">
        <v>20</v>
      </c>
      <c r="F301" s="3">
        <v>80</v>
      </c>
      <c r="G301" s="3"/>
      <c r="H301" s="3" t="s">
        <v>305</v>
      </c>
    </row>
    <row r="302" spans="1:8" s="15" customFormat="1" ht="18" customHeight="1" x14ac:dyDescent="0.25">
      <c r="A302" s="3">
        <f t="shared" si="12"/>
        <v>170</v>
      </c>
      <c r="B302" s="13" t="s">
        <v>266</v>
      </c>
      <c r="C302" s="3" t="s">
        <v>57</v>
      </c>
      <c r="D302" s="3">
        <v>1</v>
      </c>
      <c r="E302" s="3">
        <v>65</v>
      </c>
      <c r="F302" s="3">
        <v>65</v>
      </c>
      <c r="G302" s="3"/>
      <c r="H302" s="3" t="s">
        <v>305</v>
      </c>
    </row>
    <row r="303" spans="1:8" s="15" customFormat="1" ht="18" customHeight="1" x14ac:dyDescent="0.25">
      <c r="A303" s="3">
        <f t="shared" si="12"/>
        <v>171</v>
      </c>
      <c r="B303" s="13" t="s">
        <v>267</v>
      </c>
      <c r="C303" s="3" t="s">
        <v>57</v>
      </c>
      <c r="D303" s="3">
        <v>1</v>
      </c>
      <c r="E303" s="3">
        <v>2.84</v>
      </c>
      <c r="F303" s="3">
        <v>2.84</v>
      </c>
      <c r="G303" s="3"/>
      <c r="H303" s="3" t="s">
        <v>305</v>
      </c>
    </row>
    <row r="304" spans="1:8" s="15" customFormat="1" ht="18" customHeight="1" x14ac:dyDescent="0.25">
      <c r="A304" s="3">
        <f t="shared" si="12"/>
        <v>172</v>
      </c>
      <c r="B304" s="13" t="s">
        <v>204</v>
      </c>
      <c r="C304" s="3" t="s">
        <v>57</v>
      </c>
      <c r="D304" s="3">
        <v>1</v>
      </c>
      <c r="E304" s="3">
        <v>15</v>
      </c>
      <c r="F304" s="3">
        <v>15</v>
      </c>
      <c r="G304" s="3"/>
      <c r="H304" s="3" t="s">
        <v>305</v>
      </c>
    </row>
    <row r="305" spans="1:8" s="15" customFormat="1" ht="18" customHeight="1" x14ac:dyDescent="0.25">
      <c r="A305" s="3">
        <f t="shared" si="12"/>
        <v>173</v>
      </c>
      <c r="B305" s="13" t="s">
        <v>205</v>
      </c>
      <c r="C305" s="3" t="s">
        <v>57</v>
      </c>
      <c r="D305" s="3">
        <v>3</v>
      </c>
      <c r="E305" s="3">
        <v>2.6</v>
      </c>
      <c r="F305" s="3">
        <v>7.8</v>
      </c>
      <c r="G305" s="3"/>
      <c r="H305" s="3" t="s">
        <v>305</v>
      </c>
    </row>
    <row r="306" spans="1:8" s="15" customFormat="1" ht="18" customHeight="1" x14ac:dyDescent="0.25">
      <c r="A306" s="3">
        <f t="shared" si="12"/>
        <v>174</v>
      </c>
      <c r="B306" s="13" t="s">
        <v>138</v>
      </c>
      <c r="C306" s="3" t="s">
        <v>57</v>
      </c>
      <c r="D306" s="3">
        <v>1</v>
      </c>
      <c r="E306" s="3">
        <v>150</v>
      </c>
      <c r="F306" s="3">
        <v>150</v>
      </c>
      <c r="G306" s="3"/>
      <c r="H306" s="3" t="s">
        <v>305</v>
      </c>
    </row>
    <row r="307" spans="1:8" s="15" customFormat="1" ht="18" customHeight="1" x14ac:dyDescent="0.25">
      <c r="A307" s="3">
        <f t="shared" si="12"/>
        <v>175</v>
      </c>
      <c r="B307" s="13" t="s">
        <v>139</v>
      </c>
      <c r="C307" s="3" t="s">
        <v>57</v>
      </c>
      <c r="D307" s="3">
        <v>8</v>
      </c>
      <c r="E307" s="3">
        <v>4.5</v>
      </c>
      <c r="F307" s="3">
        <v>36</v>
      </c>
      <c r="G307" s="3"/>
      <c r="H307" s="3" t="s">
        <v>305</v>
      </c>
    </row>
    <row r="308" spans="1:8" s="15" customFormat="1" ht="18" customHeight="1" x14ac:dyDescent="0.25">
      <c r="A308" s="3">
        <f t="shared" si="12"/>
        <v>176</v>
      </c>
      <c r="B308" s="13" t="s">
        <v>268</v>
      </c>
      <c r="C308" s="3" t="s">
        <v>57</v>
      </c>
      <c r="D308" s="3">
        <v>1</v>
      </c>
      <c r="E308" s="3">
        <v>25</v>
      </c>
      <c r="F308" s="3">
        <v>25</v>
      </c>
      <c r="G308" s="3"/>
      <c r="H308" s="3" t="s">
        <v>305</v>
      </c>
    </row>
    <row r="309" spans="1:8" s="15" customFormat="1" ht="18" customHeight="1" x14ac:dyDescent="0.25">
      <c r="A309" s="3">
        <f t="shared" si="12"/>
        <v>177</v>
      </c>
      <c r="B309" s="13" t="s">
        <v>269</v>
      </c>
      <c r="C309" s="3" t="s">
        <v>57</v>
      </c>
      <c r="D309" s="3">
        <v>2</v>
      </c>
      <c r="E309" s="3">
        <v>7.28</v>
      </c>
      <c r="F309" s="3">
        <v>14.56</v>
      </c>
      <c r="G309" s="3"/>
      <c r="H309" s="3" t="s">
        <v>305</v>
      </c>
    </row>
    <row r="310" spans="1:8" s="15" customFormat="1" ht="18" customHeight="1" x14ac:dyDescent="0.25">
      <c r="A310" s="3">
        <f t="shared" si="12"/>
        <v>178</v>
      </c>
      <c r="B310" s="13" t="s">
        <v>270</v>
      </c>
      <c r="C310" s="3" t="s">
        <v>57</v>
      </c>
      <c r="D310" s="3">
        <v>4</v>
      </c>
      <c r="E310" s="3">
        <v>30</v>
      </c>
      <c r="F310" s="3">
        <v>120</v>
      </c>
      <c r="G310" s="3"/>
      <c r="H310" s="3" t="s">
        <v>305</v>
      </c>
    </row>
    <row r="311" spans="1:8" s="15" customFormat="1" ht="18" customHeight="1" x14ac:dyDescent="0.25">
      <c r="A311" s="3">
        <f t="shared" si="12"/>
        <v>179</v>
      </c>
      <c r="B311" s="13" t="s">
        <v>271</v>
      </c>
      <c r="C311" s="3" t="s">
        <v>57</v>
      </c>
      <c r="D311" s="3">
        <v>6</v>
      </c>
      <c r="E311" s="3">
        <v>20</v>
      </c>
      <c r="F311" s="3">
        <v>120</v>
      </c>
      <c r="G311" s="3"/>
      <c r="H311" s="3" t="s">
        <v>305</v>
      </c>
    </row>
    <row r="312" spans="1:8" s="15" customFormat="1" ht="18" customHeight="1" x14ac:dyDescent="0.25">
      <c r="A312" s="3">
        <f t="shared" si="12"/>
        <v>180</v>
      </c>
      <c r="B312" s="13" t="s">
        <v>272</v>
      </c>
      <c r="C312" s="3" t="s">
        <v>57</v>
      </c>
      <c r="D312" s="3">
        <v>2</v>
      </c>
      <c r="E312" s="3">
        <v>3.6</v>
      </c>
      <c r="F312" s="3">
        <v>7.2</v>
      </c>
      <c r="G312" s="3"/>
      <c r="H312" s="3" t="s">
        <v>305</v>
      </c>
    </row>
    <row r="313" spans="1:8" s="15" customFormat="1" ht="18" customHeight="1" x14ac:dyDescent="0.25">
      <c r="A313" s="3">
        <f t="shared" si="12"/>
        <v>181</v>
      </c>
      <c r="B313" s="13" t="s">
        <v>273</v>
      </c>
      <c r="C313" s="3" t="s">
        <v>57</v>
      </c>
      <c r="D313" s="3">
        <v>1</v>
      </c>
      <c r="E313" s="3">
        <v>78</v>
      </c>
      <c r="F313" s="3">
        <v>78</v>
      </c>
      <c r="G313" s="3"/>
      <c r="H313" s="3" t="s">
        <v>305</v>
      </c>
    </row>
    <row r="314" spans="1:8" s="15" customFormat="1" ht="18" customHeight="1" x14ac:dyDescent="0.25">
      <c r="A314" s="3">
        <f t="shared" si="12"/>
        <v>182</v>
      </c>
      <c r="B314" s="13" t="s">
        <v>274</v>
      </c>
      <c r="C314" s="3" t="s">
        <v>57</v>
      </c>
      <c r="D314" s="3">
        <v>1</v>
      </c>
      <c r="E314" s="3">
        <v>2.46</v>
      </c>
      <c r="F314" s="3">
        <v>2.46</v>
      </c>
      <c r="G314" s="3"/>
      <c r="H314" s="3" t="s">
        <v>305</v>
      </c>
    </row>
    <row r="315" spans="1:8" s="15" customFormat="1" ht="18" customHeight="1" x14ac:dyDescent="0.25">
      <c r="A315" s="3">
        <f t="shared" si="12"/>
        <v>183</v>
      </c>
      <c r="B315" s="13" t="s">
        <v>275</v>
      </c>
      <c r="C315" s="3" t="s">
        <v>57</v>
      </c>
      <c r="D315" s="3">
        <v>1</v>
      </c>
      <c r="E315" s="3">
        <v>14.8</v>
      </c>
      <c r="F315" s="3">
        <v>14.8</v>
      </c>
      <c r="G315" s="3"/>
      <c r="H315" s="3" t="s">
        <v>305</v>
      </c>
    </row>
    <row r="316" spans="1:8" s="15" customFormat="1" ht="18" customHeight="1" x14ac:dyDescent="0.25">
      <c r="A316" s="3">
        <f t="shared" si="12"/>
        <v>184</v>
      </c>
      <c r="B316" s="13" t="s">
        <v>276</v>
      </c>
      <c r="C316" s="3" t="s">
        <v>57</v>
      </c>
      <c r="D316" s="3">
        <v>1</v>
      </c>
      <c r="E316" s="3">
        <v>10.4</v>
      </c>
      <c r="F316" s="3">
        <v>10.4</v>
      </c>
      <c r="G316" s="3"/>
      <c r="H316" s="3" t="s">
        <v>305</v>
      </c>
    </row>
    <row r="317" spans="1:8" s="15" customFormat="1" ht="18" customHeight="1" x14ac:dyDescent="0.25">
      <c r="A317" s="3">
        <f t="shared" si="12"/>
        <v>185</v>
      </c>
      <c r="B317" s="13" t="s">
        <v>277</v>
      </c>
      <c r="C317" s="3" t="s">
        <v>57</v>
      </c>
      <c r="D317" s="3">
        <v>1</v>
      </c>
      <c r="E317" s="3">
        <v>100</v>
      </c>
      <c r="F317" s="3">
        <v>100</v>
      </c>
      <c r="G317" s="3"/>
      <c r="H317" s="3" t="s">
        <v>305</v>
      </c>
    </row>
    <row r="318" spans="1:8" s="15" customFormat="1" ht="18" customHeight="1" x14ac:dyDescent="0.25">
      <c r="A318" s="3">
        <f t="shared" si="12"/>
        <v>186</v>
      </c>
      <c r="B318" s="13" t="s">
        <v>278</v>
      </c>
      <c r="C318" s="3" t="s">
        <v>57</v>
      </c>
      <c r="D318" s="3">
        <v>1</v>
      </c>
      <c r="E318" s="3">
        <v>1.5</v>
      </c>
      <c r="F318" s="3">
        <v>1.5</v>
      </c>
      <c r="G318" s="3"/>
      <c r="H318" s="3" t="s">
        <v>305</v>
      </c>
    </row>
    <row r="319" spans="1:8" s="15" customFormat="1" ht="18" customHeight="1" x14ac:dyDescent="0.25">
      <c r="A319" s="3">
        <f t="shared" si="12"/>
        <v>187</v>
      </c>
      <c r="B319" s="13" t="s">
        <v>279</v>
      </c>
      <c r="C319" s="3" t="s">
        <v>57</v>
      </c>
      <c r="D319" s="3">
        <v>1</v>
      </c>
      <c r="E319" s="3">
        <v>6.91</v>
      </c>
      <c r="F319" s="3">
        <v>6.91</v>
      </c>
      <c r="G319" s="3"/>
      <c r="H319" s="3" t="s">
        <v>305</v>
      </c>
    </row>
    <row r="320" spans="1:8" s="15" customFormat="1" ht="18" customHeight="1" x14ac:dyDescent="0.25">
      <c r="A320" s="3">
        <f t="shared" si="12"/>
        <v>188</v>
      </c>
      <c r="B320" s="13" t="s">
        <v>280</v>
      </c>
      <c r="C320" s="3" t="s">
        <v>57</v>
      </c>
      <c r="D320" s="3">
        <v>1</v>
      </c>
      <c r="E320" s="3">
        <v>20.100000000000001</v>
      </c>
      <c r="F320" s="3">
        <v>20.100000000000001</v>
      </c>
      <c r="G320" s="3"/>
      <c r="H320" s="3" t="s">
        <v>305</v>
      </c>
    </row>
    <row r="321" spans="1:8" s="15" customFormat="1" ht="18" customHeight="1" x14ac:dyDescent="0.25">
      <c r="A321" s="3">
        <f t="shared" si="12"/>
        <v>189</v>
      </c>
      <c r="B321" s="13" t="s">
        <v>281</v>
      </c>
      <c r="C321" s="3" t="s">
        <v>57</v>
      </c>
      <c r="D321" s="3">
        <v>4</v>
      </c>
      <c r="E321" s="3">
        <v>25.8</v>
      </c>
      <c r="F321" s="3">
        <v>103.2</v>
      </c>
      <c r="G321" s="3"/>
      <c r="H321" s="3" t="s">
        <v>305</v>
      </c>
    </row>
    <row r="322" spans="1:8" s="15" customFormat="1" ht="18" customHeight="1" x14ac:dyDescent="0.25">
      <c r="A322" s="3">
        <f t="shared" si="12"/>
        <v>190</v>
      </c>
      <c r="B322" s="13" t="s">
        <v>282</v>
      </c>
      <c r="C322" s="3" t="s">
        <v>57</v>
      </c>
      <c r="D322" s="3">
        <v>1</v>
      </c>
      <c r="E322" s="3">
        <v>1.46</v>
      </c>
      <c r="F322" s="3">
        <v>1.46</v>
      </c>
      <c r="G322" s="3"/>
      <c r="H322" s="3" t="s">
        <v>305</v>
      </c>
    </row>
    <row r="323" spans="1:8" s="15" customFormat="1" ht="18" customHeight="1" x14ac:dyDescent="0.25">
      <c r="A323" s="3">
        <f t="shared" si="12"/>
        <v>191</v>
      </c>
      <c r="B323" s="13" t="s">
        <v>165</v>
      </c>
      <c r="C323" s="3" t="s">
        <v>57</v>
      </c>
      <c r="D323" s="3">
        <v>7</v>
      </c>
      <c r="E323" s="3">
        <v>30</v>
      </c>
      <c r="F323" s="3">
        <v>210</v>
      </c>
      <c r="G323" s="3"/>
      <c r="H323" s="3" t="s">
        <v>305</v>
      </c>
    </row>
    <row r="324" spans="1:8" s="15" customFormat="1" ht="18" customHeight="1" x14ac:dyDescent="0.25">
      <c r="A324" s="3">
        <f t="shared" ref="A324:A349" si="13">A323+1</f>
        <v>192</v>
      </c>
      <c r="B324" s="13" t="s">
        <v>228</v>
      </c>
      <c r="C324" s="3" t="s">
        <v>57</v>
      </c>
      <c r="D324" s="3">
        <v>4</v>
      </c>
      <c r="E324" s="3">
        <v>25.27</v>
      </c>
      <c r="F324" s="3">
        <v>101.09</v>
      </c>
      <c r="G324" s="3"/>
      <c r="H324" s="3" t="s">
        <v>305</v>
      </c>
    </row>
    <row r="325" spans="1:8" s="15" customFormat="1" ht="18" customHeight="1" x14ac:dyDescent="0.25">
      <c r="A325" s="3">
        <f t="shared" si="13"/>
        <v>193</v>
      </c>
      <c r="B325" s="13" t="s">
        <v>169</v>
      </c>
      <c r="C325" s="3" t="s">
        <v>57</v>
      </c>
      <c r="D325" s="3">
        <v>1</v>
      </c>
      <c r="E325" s="3">
        <v>100</v>
      </c>
      <c r="F325" s="3">
        <v>100</v>
      </c>
      <c r="G325" s="3"/>
      <c r="H325" s="3" t="s">
        <v>305</v>
      </c>
    </row>
    <row r="326" spans="1:8" s="15" customFormat="1" ht="18" customHeight="1" x14ac:dyDescent="0.25">
      <c r="A326" s="3">
        <f t="shared" si="13"/>
        <v>194</v>
      </c>
      <c r="B326" s="13" t="s">
        <v>283</v>
      </c>
      <c r="C326" s="3" t="s">
        <v>57</v>
      </c>
      <c r="D326" s="3">
        <v>3</v>
      </c>
      <c r="E326" s="3">
        <v>100</v>
      </c>
      <c r="F326" s="3">
        <v>300</v>
      </c>
      <c r="G326" s="3"/>
      <c r="H326" s="3" t="s">
        <v>305</v>
      </c>
    </row>
    <row r="327" spans="1:8" s="15" customFormat="1" ht="25.9" customHeight="1" x14ac:dyDescent="0.25">
      <c r="A327" s="3"/>
      <c r="B327" s="13"/>
      <c r="C327" s="14"/>
      <c r="D327" s="3"/>
      <c r="E327" s="3"/>
      <c r="F327" s="8">
        <f>SUM(F298:F326)</f>
        <v>1752.6599999999999</v>
      </c>
      <c r="G327" s="3"/>
      <c r="H327" s="3"/>
    </row>
    <row r="328" spans="1:8" s="15" customFormat="1" ht="27.6" customHeight="1" x14ac:dyDescent="0.25">
      <c r="A328" s="3"/>
      <c r="B328" s="29" t="s">
        <v>259</v>
      </c>
      <c r="C328" s="30"/>
      <c r="D328" s="30"/>
      <c r="E328" s="30"/>
      <c r="F328" s="30"/>
      <c r="G328" s="30"/>
      <c r="H328" s="31"/>
    </row>
    <row r="329" spans="1:8" s="15" customFormat="1" ht="16.899999999999999" customHeight="1" x14ac:dyDescent="0.25">
      <c r="A329" s="3">
        <f>A326+1</f>
        <v>195</v>
      </c>
      <c r="B329" s="13" t="s">
        <v>286</v>
      </c>
      <c r="C329" s="3" t="s">
        <v>57</v>
      </c>
      <c r="D329" s="3">
        <v>1</v>
      </c>
      <c r="E329" s="3">
        <v>60</v>
      </c>
      <c r="F329" s="3">
        <v>60</v>
      </c>
      <c r="G329" s="3"/>
      <c r="H329" s="3" t="s">
        <v>305</v>
      </c>
    </row>
    <row r="330" spans="1:8" s="15" customFormat="1" ht="16.899999999999999" customHeight="1" x14ac:dyDescent="0.25">
      <c r="A330" s="3">
        <f t="shared" si="13"/>
        <v>196</v>
      </c>
      <c r="B330" s="13" t="s">
        <v>287</v>
      </c>
      <c r="C330" s="3" t="s">
        <v>57</v>
      </c>
      <c r="D330" s="3">
        <v>1</v>
      </c>
      <c r="E330" s="3">
        <v>6</v>
      </c>
      <c r="F330" s="3">
        <v>6</v>
      </c>
      <c r="G330" s="3"/>
      <c r="H330" s="3" t="s">
        <v>305</v>
      </c>
    </row>
    <row r="331" spans="1:8" s="15" customFormat="1" ht="16.899999999999999" customHeight="1" x14ac:dyDescent="0.25">
      <c r="A331" s="3">
        <f t="shared" si="13"/>
        <v>197</v>
      </c>
      <c r="B331" s="13" t="s">
        <v>284</v>
      </c>
      <c r="C331" s="3" t="s">
        <v>57</v>
      </c>
      <c r="D331" s="3">
        <v>1</v>
      </c>
      <c r="E331" s="3">
        <v>610</v>
      </c>
      <c r="F331" s="3">
        <v>610</v>
      </c>
      <c r="G331" s="3"/>
      <c r="H331" s="3" t="s">
        <v>305</v>
      </c>
    </row>
    <row r="332" spans="1:8" s="15" customFormat="1" ht="16.899999999999999" customHeight="1" x14ac:dyDescent="0.25">
      <c r="A332" s="3">
        <f t="shared" si="13"/>
        <v>198</v>
      </c>
      <c r="B332" s="13" t="s">
        <v>172</v>
      </c>
      <c r="C332" s="3" t="s">
        <v>57</v>
      </c>
      <c r="D332" s="3">
        <v>1</v>
      </c>
      <c r="E332" s="3">
        <v>66</v>
      </c>
      <c r="F332" s="3">
        <v>66</v>
      </c>
      <c r="G332" s="3"/>
      <c r="H332" s="3" t="s">
        <v>305</v>
      </c>
    </row>
    <row r="333" spans="1:8" s="15" customFormat="1" ht="16.899999999999999" customHeight="1" x14ac:dyDescent="0.25">
      <c r="A333" s="3">
        <f t="shared" si="13"/>
        <v>199</v>
      </c>
      <c r="B333" s="13" t="s">
        <v>288</v>
      </c>
      <c r="C333" s="3" t="s">
        <v>57</v>
      </c>
      <c r="D333" s="3">
        <v>2</v>
      </c>
      <c r="E333" s="3">
        <v>10.5</v>
      </c>
      <c r="F333" s="3">
        <v>21</v>
      </c>
      <c r="G333" s="3"/>
      <c r="H333" s="3" t="s">
        <v>305</v>
      </c>
    </row>
    <row r="334" spans="1:8" s="15" customFormat="1" ht="16.899999999999999" customHeight="1" x14ac:dyDescent="0.25">
      <c r="A334" s="3">
        <f t="shared" si="13"/>
        <v>200</v>
      </c>
      <c r="B334" s="13" t="s">
        <v>289</v>
      </c>
      <c r="C334" s="3" t="s">
        <v>57</v>
      </c>
      <c r="D334" s="3">
        <v>1</v>
      </c>
      <c r="E334" s="3">
        <v>390</v>
      </c>
      <c r="F334" s="3">
        <v>390</v>
      </c>
      <c r="G334" s="3"/>
      <c r="H334" s="3" t="s">
        <v>305</v>
      </c>
    </row>
    <row r="335" spans="1:8" s="15" customFormat="1" ht="12.6" customHeight="1" x14ac:dyDescent="0.25">
      <c r="A335" s="3">
        <f t="shared" si="13"/>
        <v>201</v>
      </c>
      <c r="B335" s="13" t="s">
        <v>290</v>
      </c>
      <c r="C335" s="3" t="s">
        <v>57</v>
      </c>
      <c r="D335" s="3">
        <v>1</v>
      </c>
      <c r="E335" s="3">
        <v>480</v>
      </c>
      <c r="F335" s="3">
        <v>480</v>
      </c>
      <c r="G335" s="3"/>
      <c r="H335" s="3" t="s">
        <v>305</v>
      </c>
    </row>
    <row r="336" spans="1:8" s="15" customFormat="1" ht="12.6" customHeight="1" x14ac:dyDescent="0.25">
      <c r="A336" s="3">
        <f t="shared" si="13"/>
        <v>202</v>
      </c>
      <c r="B336" s="13" t="s">
        <v>291</v>
      </c>
      <c r="C336" s="3" t="s">
        <v>57</v>
      </c>
      <c r="D336" s="3">
        <v>7</v>
      </c>
      <c r="E336" s="3">
        <v>90</v>
      </c>
      <c r="F336" s="3">
        <v>630</v>
      </c>
      <c r="G336" s="3"/>
      <c r="H336" s="3" t="s">
        <v>305</v>
      </c>
    </row>
    <row r="337" spans="1:8" s="15" customFormat="1" ht="12.6" customHeight="1" x14ac:dyDescent="0.25">
      <c r="A337" s="3">
        <f t="shared" si="13"/>
        <v>203</v>
      </c>
      <c r="B337" s="13" t="s">
        <v>285</v>
      </c>
      <c r="C337" s="3" t="s">
        <v>57</v>
      </c>
      <c r="D337" s="3">
        <v>1</v>
      </c>
      <c r="E337" s="3">
        <v>150</v>
      </c>
      <c r="F337" s="3">
        <v>150</v>
      </c>
      <c r="G337" s="3"/>
      <c r="H337" s="3" t="s">
        <v>305</v>
      </c>
    </row>
    <row r="338" spans="1:8" s="15" customFormat="1" ht="12.6" customHeight="1" x14ac:dyDescent="0.25">
      <c r="A338" s="3">
        <f t="shared" si="13"/>
        <v>204</v>
      </c>
      <c r="B338" s="13" t="s">
        <v>292</v>
      </c>
      <c r="C338" s="3" t="s">
        <v>57</v>
      </c>
      <c r="D338" s="3">
        <v>1</v>
      </c>
      <c r="E338" s="3">
        <v>85</v>
      </c>
      <c r="F338" s="3">
        <v>85</v>
      </c>
      <c r="G338" s="3"/>
      <c r="H338" s="3" t="s">
        <v>305</v>
      </c>
    </row>
    <row r="339" spans="1:8" s="15" customFormat="1" ht="12.6" customHeight="1" x14ac:dyDescent="0.25">
      <c r="A339" s="3">
        <f t="shared" si="13"/>
        <v>205</v>
      </c>
      <c r="B339" s="13" t="s">
        <v>293</v>
      </c>
      <c r="C339" s="3" t="s">
        <v>57</v>
      </c>
      <c r="D339" s="3">
        <v>1</v>
      </c>
      <c r="E339" s="3">
        <v>14</v>
      </c>
      <c r="F339" s="3">
        <v>14</v>
      </c>
      <c r="G339" s="3"/>
      <c r="H339" s="3" t="s">
        <v>305</v>
      </c>
    </row>
    <row r="340" spans="1:8" s="15" customFormat="1" ht="12.6" customHeight="1" x14ac:dyDescent="0.25">
      <c r="A340" s="3">
        <f t="shared" si="13"/>
        <v>206</v>
      </c>
      <c r="B340" s="13" t="s">
        <v>155</v>
      </c>
      <c r="C340" s="3" t="s">
        <v>57</v>
      </c>
      <c r="D340" s="3">
        <v>2</v>
      </c>
      <c r="E340" s="3">
        <v>16</v>
      </c>
      <c r="F340" s="3">
        <v>32</v>
      </c>
      <c r="G340" s="3"/>
      <c r="H340" s="3" t="s">
        <v>305</v>
      </c>
    </row>
    <row r="341" spans="1:8" s="15" customFormat="1" ht="12.6" customHeight="1" x14ac:dyDescent="0.25">
      <c r="A341" s="3">
        <f t="shared" si="13"/>
        <v>207</v>
      </c>
      <c r="B341" s="13" t="s">
        <v>294</v>
      </c>
      <c r="C341" s="3" t="s">
        <v>57</v>
      </c>
      <c r="D341" s="3">
        <v>1</v>
      </c>
      <c r="E341" s="3">
        <v>830</v>
      </c>
      <c r="F341" s="3">
        <v>830</v>
      </c>
      <c r="G341" s="3"/>
      <c r="H341" s="3" t="s">
        <v>305</v>
      </c>
    </row>
    <row r="342" spans="1:8" s="15" customFormat="1" ht="12.6" customHeight="1" x14ac:dyDescent="0.25">
      <c r="A342" s="3">
        <f t="shared" si="13"/>
        <v>208</v>
      </c>
      <c r="B342" s="13" t="s">
        <v>295</v>
      </c>
      <c r="C342" s="3" t="s">
        <v>57</v>
      </c>
      <c r="D342" s="3">
        <v>1</v>
      </c>
      <c r="E342" s="3">
        <v>32</v>
      </c>
      <c r="F342" s="3">
        <v>32</v>
      </c>
      <c r="G342" s="3"/>
      <c r="H342" s="3" t="s">
        <v>305</v>
      </c>
    </row>
    <row r="343" spans="1:8" s="15" customFormat="1" ht="12.6" customHeight="1" x14ac:dyDescent="0.25">
      <c r="A343" s="3">
        <f t="shared" si="13"/>
        <v>209</v>
      </c>
      <c r="B343" s="13" t="s">
        <v>159</v>
      </c>
      <c r="C343" s="3" t="s">
        <v>57</v>
      </c>
      <c r="D343" s="3">
        <v>1</v>
      </c>
      <c r="E343" s="3">
        <v>29</v>
      </c>
      <c r="F343" s="3">
        <v>29</v>
      </c>
      <c r="G343" s="3"/>
      <c r="H343" s="3" t="s">
        <v>305</v>
      </c>
    </row>
    <row r="344" spans="1:8" s="15" customFormat="1" ht="12.6" customHeight="1" x14ac:dyDescent="0.25">
      <c r="A344" s="3">
        <f t="shared" si="13"/>
        <v>210</v>
      </c>
      <c r="B344" s="13" t="s">
        <v>159</v>
      </c>
      <c r="C344" s="3" t="s">
        <v>57</v>
      </c>
      <c r="D344" s="3">
        <v>1</v>
      </c>
      <c r="E344" s="3">
        <v>40</v>
      </c>
      <c r="F344" s="3">
        <v>40</v>
      </c>
      <c r="G344" s="3"/>
      <c r="H344" s="3" t="s">
        <v>305</v>
      </c>
    </row>
    <row r="345" spans="1:8" s="15" customFormat="1" ht="12.6" customHeight="1" x14ac:dyDescent="0.25">
      <c r="A345" s="3">
        <f t="shared" si="13"/>
        <v>211</v>
      </c>
      <c r="B345" s="13" t="s">
        <v>296</v>
      </c>
      <c r="C345" s="3" t="s">
        <v>57</v>
      </c>
      <c r="D345" s="3">
        <v>2</v>
      </c>
      <c r="E345" s="3">
        <v>465</v>
      </c>
      <c r="F345" s="3">
        <v>930</v>
      </c>
      <c r="G345" s="3"/>
      <c r="H345" s="3" t="s">
        <v>305</v>
      </c>
    </row>
    <row r="346" spans="1:8" s="15" customFormat="1" ht="12.6" customHeight="1" x14ac:dyDescent="0.25">
      <c r="A346" s="3">
        <f t="shared" si="13"/>
        <v>212</v>
      </c>
      <c r="B346" s="13" t="s">
        <v>221</v>
      </c>
      <c r="C346" s="3" t="s">
        <v>57</v>
      </c>
      <c r="D346" s="3">
        <v>1</v>
      </c>
      <c r="E346" s="3">
        <v>90</v>
      </c>
      <c r="F346" s="3">
        <v>90</v>
      </c>
      <c r="G346" s="3"/>
      <c r="H346" s="3" t="s">
        <v>305</v>
      </c>
    </row>
    <row r="347" spans="1:8" s="15" customFormat="1" ht="12.6" customHeight="1" x14ac:dyDescent="0.25">
      <c r="A347" s="3">
        <f t="shared" si="13"/>
        <v>213</v>
      </c>
      <c r="B347" s="13" t="s">
        <v>187</v>
      </c>
      <c r="C347" s="3" t="s">
        <v>57</v>
      </c>
      <c r="D347" s="3">
        <v>1</v>
      </c>
      <c r="E347" s="3">
        <v>40</v>
      </c>
      <c r="F347" s="3">
        <v>40</v>
      </c>
      <c r="G347" s="3"/>
      <c r="H347" s="3" t="s">
        <v>305</v>
      </c>
    </row>
    <row r="348" spans="1:8" s="15" customFormat="1" ht="12.6" customHeight="1" x14ac:dyDescent="0.25">
      <c r="A348" s="3">
        <f t="shared" si="13"/>
        <v>214</v>
      </c>
      <c r="B348" s="13" t="s">
        <v>228</v>
      </c>
      <c r="C348" s="3" t="s">
        <v>57</v>
      </c>
      <c r="D348" s="3">
        <v>1</v>
      </c>
      <c r="E348" s="3">
        <v>22</v>
      </c>
      <c r="F348" s="3">
        <v>22</v>
      </c>
      <c r="G348" s="3"/>
      <c r="H348" s="3" t="s">
        <v>305</v>
      </c>
    </row>
    <row r="349" spans="1:8" s="15" customFormat="1" ht="12.6" customHeight="1" x14ac:dyDescent="0.25">
      <c r="A349" s="3">
        <f t="shared" si="13"/>
        <v>215</v>
      </c>
      <c r="B349" s="13" t="s">
        <v>188</v>
      </c>
      <c r="C349" s="3" t="s">
        <v>57</v>
      </c>
      <c r="D349" s="3">
        <v>1</v>
      </c>
      <c r="E349" s="3">
        <v>440</v>
      </c>
      <c r="F349" s="3">
        <v>440</v>
      </c>
      <c r="G349" s="3"/>
      <c r="H349" s="3" t="s">
        <v>305</v>
      </c>
    </row>
    <row r="350" spans="1:8" s="15" customFormat="1" ht="22.9" customHeight="1" x14ac:dyDescent="0.25">
      <c r="A350" s="3"/>
      <c r="B350" s="13"/>
      <c r="C350" s="14"/>
      <c r="D350" s="3"/>
      <c r="E350" s="3"/>
      <c r="F350" s="8">
        <f>SUM(F329:F349)</f>
        <v>4997</v>
      </c>
      <c r="G350" s="3"/>
      <c r="H350" s="3"/>
    </row>
    <row r="351" spans="1:8" s="15" customFormat="1" ht="24" customHeight="1" x14ac:dyDescent="0.25">
      <c r="A351" s="3"/>
      <c r="B351" s="13" t="s">
        <v>299</v>
      </c>
      <c r="C351" s="14"/>
      <c r="D351" s="3"/>
      <c r="E351" s="3"/>
      <c r="F351" s="8">
        <f>F224+F246+F296+F327+F350</f>
        <v>33066.989999999991</v>
      </c>
      <c r="G351" s="3"/>
      <c r="H351" s="3"/>
    </row>
    <row r="352" spans="1:8" s="15" customFormat="1" ht="10.5" customHeight="1" x14ac:dyDescent="0.25">
      <c r="A352" s="11"/>
      <c r="B352" s="12"/>
      <c r="C352" s="12"/>
      <c r="D352" s="12"/>
      <c r="E352" s="11"/>
      <c r="F352" s="11"/>
      <c r="G352" s="12"/>
      <c r="H352" s="12"/>
    </row>
    <row r="353" spans="1:8" s="24" customFormat="1" ht="16.149999999999999" customHeight="1" x14ac:dyDescent="0.25">
      <c r="A353" s="22"/>
      <c r="B353" s="23" t="s">
        <v>331</v>
      </c>
      <c r="C353" s="27" t="s">
        <v>332</v>
      </c>
      <c r="D353" s="28"/>
      <c r="E353" s="28"/>
      <c r="F353" s="28"/>
      <c r="G353" s="28"/>
      <c r="H353" s="23"/>
    </row>
    <row r="354" spans="1:8" s="15" customFormat="1" ht="16.149999999999999" customHeight="1" x14ac:dyDescent="0.25">
      <c r="A354" s="11"/>
      <c r="B354" s="12"/>
      <c r="C354" s="12"/>
      <c r="D354" s="12"/>
      <c r="E354" s="11"/>
      <c r="F354" s="11"/>
      <c r="G354" s="12"/>
      <c r="H354" s="12"/>
    </row>
    <row r="355" spans="1:8" s="15" customFormat="1" ht="27.75" customHeight="1" x14ac:dyDescent="0.25">
      <c r="A355" s="11"/>
      <c r="B355" s="12"/>
      <c r="C355" s="12"/>
      <c r="D355" s="12"/>
      <c r="E355" s="11"/>
      <c r="F355" s="11"/>
      <c r="G355" s="12"/>
      <c r="H355" s="12"/>
    </row>
    <row r="356" spans="1:8" s="15" customFormat="1" ht="27.75" customHeight="1" x14ac:dyDescent="0.25">
      <c r="A356" s="11"/>
      <c r="B356" s="12"/>
      <c r="C356" s="12"/>
      <c r="D356" s="12"/>
      <c r="E356" s="11"/>
      <c r="F356" s="11"/>
      <c r="G356" s="12"/>
      <c r="H356" s="12"/>
    </row>
    <row r="357" spans="1:8" s="15" customFormat="1" ht="27.75" customHeight="1" x14ac:dyDescent="0.25">
      <c r="A357" s="11"/>
      <c r="B357" s="12"/>
      <c r="C357" s="12"/>
      <c r="D357" s="12"/>
      <c r="E357" s="11"/>
      <c r="F357" s="11"/>
      <c r="G357" s="12"/>
      <c r="H357" s="12"/>
    </row>
    <row r="358" spans="1:8" s="15" customFormat="1" ht="27.75" customHeight="1" x14ac:dyDescent="0.25">
      <c r="A358" s="11"/>
      <c r="B358" s="12"/>
      <c r="C358" s="12"/>
      <c r="D358" s="12"/>
      <c r="E358" s="11"/>
      <c r="F358" s="11"/>
      <c r="G358" s="12"/>
      <c r="H358" s="12"/>
    </row>
    <row r="359" spans="1:8" s="15" customFormat="1" ht="27.75" customHeight="1" x14ac:dyDescent="0.25">
      <c r="A359" s="11"/>
      <c r="B359" s="12"/>
      <c r="C359" s="12"/>
      <c r="D359" s="12"/>
      <c r="E359" s="11"/>
      <c r="F359" s="11"/>
      <c r="G359" s="12"/>
      <c r="H359" s="12"/>
    </row>
    <row r="360" spans="1:8" s="15" customFormat="1" ht="27.75" customHeight="1" x14ac:dyDescent="0.25">
      <c r="A360" s="11"/>
      <c r="B360" s="12"/>
      <c r="C360" s="12"/>
      <c r="D360" s="12"/>
      <c r="E360" s="11"/>
      <c r="F360" s="11"/>
      <c r="G360" s="12"/>
      <c r="H360" s="12"/>
    </row>
  </sheetData>
  <mergeCells count="16">
    <mergeCell ref="G3:H3"/>
    <mergeCell ref="G4:H4"/>
    <mergeCell ref="G5:H5"/>
    <mergeCell ref="G6:H6"/>
    <mergeCell ref="C353:G353"/>
    <mergeCell ref="B328:H328"/>
    <mergeCell ref="B297:H297"/>
    <mergeCell ref="A247:H247"/>
    <mergeCell ref="B225:H225"/>
    <mergeCell ref="A7:H11"/>
    <mergeCell ref="A124:H125"/>
    <mergeCell ref="A13:H13"/>
    <mergeCell ref="B89:H89"/>
    <mergeCell ref="B82:H82"/>
    <mergeCell ref="B76:H76"/>
    <mergeCell ref="B119:H119"/>
  </mergeCells>
  <pageMargins left="1.1811023622047245" right="0.39370078740157483" top="0.78740157480314965" bottom="0.70866141732283472" header="0.31496062992125984" footer="0.31496062992125984"/>
  <pageSetup paperSize="9" scale="60" fitToHeight="0" orientation="portrait" r:id="rId1"/>
  <headerFooter>
    <oddFooter>&amp;R&amp;P</oddFooter>
  </headerFooter>
  <rowBreaks count="2" manualBreakCount="2">
    <brk id="280" max="7" man="1"/>
    <brk id="35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</vt:lpstr>
      <vt:lpstr>'1'!Область_друку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Admin</cp:lastModifiedBy>
  <cp:lastPrinted>2024-05-24T06:49:41Z</cp:lastPrinted>
  <dcterms:created xsi:type="dcterms:W3CDTF">2024-04-03T11:45:49Z</dcterms:created>
  <dcterms:modified xsi:type="dcterms:W3CDTF">2024-05-24T06:50:52Z</dcterms:modified>
</cp:coreProperties>
</file>