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Виконком лютий\"/>
    </mc:Choice>
  </mc:AlternateContent>
  <bookViews>
    <workbookView xWindow="240" yWindow="-15" windowWidth="2040" windowHeight="1185" activeTab="1"/>
  </bookViews>
  <sheets>
    <sheet name="дод1" sheetId="1" r:id="rId1"/>
    <sheet name="дод2" sheetId="2" r:id="rId2"/>
    <sheet name="дод3" sheetId="5" r:id="rId3"/>
  </sheets>
  <definedNames>
    <definedName name="_xlnm.Print_Area" localSheetId="1">дод2!$A$1:$E$48</definedName>
  </definedNames>
  <calcPr calcId="162913"/>
</workbook>
</file>

<file path=xl/calcChain.xml><?xml version="1.0" encoding="utf-8"?>
<calcChain xmlns="http://schemas.openxmlformats.org/spreadsheetml/2006/main">
  <c r="E31" i="5" l="1"/>
  <c r="D31" i="5"/>
  <c r="E24" i="5"/>
  <c r="D24" i="5"/>
  <c r="E46" i="2"/>
  <c r="D46" i="2"/>
  <c r="G44" i="1"/>
  <c r="F44" i="1"/>
  <c r="E44" i="1"/>
  <c r="G42" i="1" l="1"/>
  <c r="G45" i="1" s="1"/>
  <c r="F42" i="1"/>
  <c r="F45" i="1" s="1"/>
  <c r="E42" i="1"/>
  <c r="E45" i="1" s="1"/>
  <c r="G14" i="1"/>
  <c r="F14" i="1"/>
  <c r="E14" i="1"/>
  <c r="G25" i="1" l="1"/>
  <c r="F25" i="1"/>
  <c r="E25" i="1"/>
  <c r="G22" i="1"/>
  <c r="F22" i="1"/>
  <c r="E22" i="1"/>
  <c r="F26" i="1" l="1"/>
  <c r="G26" i="1"/>
</calcChain>
</file>

<file path=xl/sharedStrings.xml><?xml version="1.0" encoding="utf-8"?>
<sst xmlns="http://schemas.openxmlformats.org/spreadsheetml/2006/main" count="219" uniqueCount="120">
  <si>
    <t>шт.</t>
  </si>
  <si>
    <t>№ рядка</t>
  </si>
  <si>
    <t>Номен-
клатурний номер</t>
  </si>
  <si>
    <t>Найменування</t>
  </si>
  <si>
    <t>Одиниця виміру</t>
  </si>
  <si>
    <t>кількість</t>
  </si>
  <si>
    <t>сума</t>
  </si>
  <si>
    <t xml:space="preserve">знос </t>
  </si>
  <si>
    <t xml:space="preserve">Шафа книжна </t>
  </si>
  <si>
    <t xml:space="preserve">Стіл 2-х тумбовий </t>
  </si>
  <si>
    <t xml:space="preserve">Стіл </t>
  </si>
  <si>
    <t>Рахунок  1014 "Машини і обладнання "</t>
  </si>
  <si>
    <t>Рахунок  1113 "  Малоцінні необоротні матеріальні активи "</t>
  </si>
  <si>
    <t>Додаток 1</t>
  </si>
  <si>
    <t xml:space="preserve">Рогатинської міської ради  </t>
  </si>
  <si>
    <t xml:space="preserve">Рогатинської міської ради </t>
  </si>
  <si>
    <t>Додаток 2</t>
  </si>
  <si>
    <t xml:space="preserve">Комп'ютерний блок </t>
  </si>
  <si>
    <t xml:space="preserve">Системний блок Dell780IntelDC/3.0GHz/4Gb/160Gb/W7Pro </t>
  </si>
  <si>
    <t xml:space="preserve">Проектор Acer </t>
  </si>
  <si>
    <t xml:space="preserve">Проекційний екран 1180 Sopar </t>
  </si>
  <si>
    <t xml:space="preserve">Системний блок INTEL </t>
  </si>
  <si>
    <t xml:space="preserve">Монітор Samsung </t>
  </si>
  <si>
    <t xml:space="preserve">Прінтер широкоформатний ТМ 200 </t>
  </si>
  <si>
    <t xml:space="preserve">Гончарне коло Rad-Pro </t>
  </si>
  <si>
    <t>ВСЬОГО  по рах.1014/0</t>
  </si>
  <si>
    <t>ВСЬОГО  по рах.1014/1</t>
  </si>
  <si>
    <t xml:space="preserve">Планшет  Braviz NB 107 </t>
  </si>
  <si>
    <t>ВСЬОГО  по рах.1014/2</t>
  </si>
  <si>
    <t xml:space="preserve">Стенди експозиційні </t>
  </si>
  <si>
    <t xml:space="preserve">Стіл однотумбовий </t>
  </si>
  <si>
    <t xml:space="preserve">Експозиційні вітрини </t>
  </si>
  <si>
    <t xml:space="preserve">Підставка </t>
  </si>
  <si>
    <t>Грати на вікна 100*150</t>
  </si>
  <si>
    <t xml:space="preserve">Грати на вікна 100*160 </t>
  </si>
  <si>
    <t>Підставки</t>
  </si>
  <si>
    <t xml:space="preserve">Експозиційні стенди </t>
  </si>
  <si>
    <t xml:space="preserve">Грати на вікна 80*125 </t>
  </si>
  <si>
    <t>ВСЬОГО по рах.1113/0</t>
  </si>
  <si>
    <t xml:space="preserve">телевізор Liberton </t>
  </si>
  <si>
    <t>ВСЬОГО  по рах.1113/1</t>
  </si>
  <si>
    <t xml:space="preserve">разом по рах.1014 </t>
  </si>
  <si>
    <t>Разом по рах.1113</t>
  </si>
  <si>
    <t xml:space="preserve">до рішення виконавчого комітету </t>
  </si>
  <si>
    <t xml:space="preserve">Манекени жіночі </t>
  </si>
  <si>
    <t xml:space="preserve">Осушувач  повітря </t>
  </si>
  <si>
    <t xml:space="preserve">Турнетка </t>
  </si>
  <si>
    <t xml:space="preserve">Трубка D-50 </t>
  </si>
  <si>
    <t xml:space="preserve">Лещадка </t>
  </si>
  <si>
    <t xml:space="preserve">Флешки Apacer AC632(музей) </t>
  </si>
  <si>
    <t>кв.м.</t>
  </si>
  <si>
    <t>пар</t>
  </si>
  <si>
    <t>б</t>
  </si>
  <si>
    <t xml:space="preserve">Рахунок  1812 Малоцінні та швидкозношувані предмети </t>
  </si>
  <si>
    <t xml:space="preserve">Драбина </t>
  </si>
  <si>
    <t>Жалюзі вертикальні</t>
  </si>
  <si>
    <t>Тепловентилятор</t>
  </si>
  <si>
    <t xml:space="preserve">Технічна документація із землеустрою </t>
  </si>
  <si>
    <t>Ел.лічильник МХТ</t>
  </si>
  <si>
    <t>Тачка</t>
  </si>
  <si>
    <t>Кронштейн Brateck</t>
  </si>
  <si>
    <t xml:space="preserve">Навушники PANASONIC </t>
  </si>
  <si>
    <t xml:space="preserve">Флеш пам"ять Kingston 32GB </t>
  </si>
  <si>
    <t xml:space="preserve">Ящик металевий </t>
  </si>
  <si>
    <t xml:space="preserve">Каркас стола </t>
  </si>
  <si>
    <t xml:space="preserve">Лінолеум </t>
  </si>
  <si>
    <t xml:space="preserve">Моп запаска до швабри </t>
  </si>
  <si>
    <t>Фарба 3 в 1</t>
  </si>
  <si>
    <t xml:space="preserve">Фанера ламінована </t>
  </si>
  <si>
    <t>Фанера 18</t>
  </si>
  <si>
    <t>Круг 180</t>
  </si>
  <si>
    <t>Смітники</t>
  </si>
  <si>
    <t>Корито для глини</t>
  </si>
  <si>
    <t>Коврики більші</t>
  </si>
  <si>
    <t>Рукомийники</t>
  </si>
  <si>
    <t>Фартухи</t>
  </si>
  <si>
    <t>Коврики менші</t>
  </si>
  <si>
    <t>Відро з носиком</t>
  </si>
  <si>
    <t>Віник лінивий</t>
  </si>
  <si>
    <t>Віник вуличний</t>
  </si>
  <si>
    <t xml:space="preserve">Корзина </t>
  </si>
  <si>
    <t>Емульсія 1,4 Еко</t>
  </si>
  <si>
    <t>Барвник</t>
  </si>
  <si>
    <t>Фарба П-115</t>
  </si>
  <si>
    <t>Підставка під муфельну піч</t>
  </si>
  <si>
    <t>ВСЬОГО за рах.1812</t>
  </si>
  <si>
    <t xml:space="preserve">Плита подова 500*600, терморегулятор </t>
  </si>
  <si>
    <t xml:space="preserve">Муфельна  піч </t>
  </si>
  <si>
    <t>Додаток 3</t>
  </si>
  <si>
    <t>ВСЬОГО за рах.1013</t>
  </si>
  <si>
    <t xml:space="preserve">Рахунок  1013 Будинки , споруди та передавальні пристрої </t>
  </si>
  <si>
    <t>к-т</t>
  </si>
  <si>
    <t xml:space="preserve">Спортивний комплекс вул.Перенівська м.Рогатин </t>
  </si>
  <si>
    <t xml:space="preserve">Дитячий  майданчик вул.Перенівська м.Рогатин </t>
  </si>
  <si>
    <t xml:space="preserve">Дитячий  майданчик с.Заланів </t>
  </si>
  <si>
    <t>Дитячий  майданчик с.Уїзд</t>
  </si>
  <si>
    <t>Дитячий  майданчик с.Помонята</t>
  </si>
  <si>
    <t>Дитячий  майданчик с.Бабухів</t>
  </si>
  <si>
    <t>Дитячий  майданчик с.Путятинці</t>
  </si>
  <si>
    <t>Дитячий  майданчик с.Підгороддя</t>
  </si>
  <si>
    <t xml:space="preserve">Дитячий  майданчик с.Підбіря </t>
  </si>
  <si>
    <t>Дитячий  майданчик с.Виспа</t>
  </si>
  <si>
    <t xml:space="preserve">Дитячий  майданчик с.Мельна </t>
  </si>
  <si>
    <t>Комплект лавок с.Пуків</t>
  </si>
  <si>
    <t>Комплект лавок с.Чесники</t>
  </si>
  <si>
    <t xml:space="preserve">Комплект лавок с.Підкамінь </t>
  </si>
  <si>
    <t xml:space="preserve">к-сть </t>
  </si>
  <si>
    <t>ВСЬОГО  по рах.1113</t>
  </si>
  <si>
    <t xml:space="preserve">Крісло офісне </t>
  </si>
  <si>
    <t xml:space="preserve">Система сигналізації музею </t>
  </si>
  <si>
    <t xml:space="preserve">Монітор NEC19195VXM LCD </t>
  </si>
  <si>
    <t xml:space="preserve">Стіл 2-тумбовий </t>
  </si>
  <si>
    <t xml:space="preserve">Шафа одежна </t>
  </si>
  <si>
    <t>№ 59  від  22 лютого 2022  року</t>
  </si>
  <si>
    <t>№59  від  22 лютого 2022  року</t>
  </si>
  <si>
    <t>Олег ВОВКУН</t>
  </si>
  <si>
    <t xml:space="preserve">Керуючий справами  </t>
  </si>
  <si>
    <t>виконавчого комітету</t>
  </si>
  <si>
    <t xml:space="preserve">Керуючий справами </t>
  </si>
  <si>
    <t xml:space="preserve">виконавчого комітету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</si>
</sst>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_₴"/>
    <numFmt numFmtId="166" formatCode="0.0"/>
  </numFmts>
  <fonts count="9" x14ac:knownFonts="1">
    <font>
      <sz val="10"/>
      <color theme="1"/>
      <name val="Calibri"/>
      <family val="2"/>
      <charset val="1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5" fillId="0" borderId="0" xfId="0" applyFont="1" applyFill="1"/>
    <xf numFmtId="0" fontId="5" fillId="0" borderId="3" xfId="0" applyFont="1" applyFill="1" applyBorder="1" applyAlignment="1">
      <alignment horizontal="right" vertical="top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/>
    </xf>
    <xf numFmtId="0" fontId="5" fillId="0" borderId="0" xfId="0" applyFont="1"/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0" xfId="0" applyFont="1"/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 vertical="top"/>
    </xf>
    <xf numFmtId="0" fontId="7" fillId="0" borderId="4" xfId="1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top"/>
    </xf>
    <xf numFmtId="2" fontId="7" fillId="0" borderId="4" xfId="0" applyNumberFormat="1" applyFont="1" applyFill="1" applyBorder="1" applyAlignment="1">
      <alignment horizontal="right" vertical="top"/>
    </xf>
    <xf numFmtId="0" fontId="8" fillId="0" borderId="0" xfId="0" applyFont="1"/>
    <xf numFmtId="0" fontId="7" fillId="0" borderId="4" xfId="1" applyFont="1" applyFill="1" applyBorder="1" applyAlignment="1">
      <alignment horizontal="center" vertical="top"/>
    </xf>
    <xf numFmtId="2" fontId="7" fillId="0" borderId="4" xfId="1" applyNumberFormat="1" applyFont="1" applyFill="1" applyBorder="1" applyAlignment="1">
      <alignment horizontal="right" vertical="top"/>
    </xf>
    <xf numFmtId="0" fontId="8" fillId="0" borderId="1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left"/>
    </xf>
    <xf numFmtId="1" fontId="8" fillId="0" borderId="8" xfId="1" applyNumberFormat="1" applyFont="1" applyFill="1" applyBorder="1" applyAlignment="1">
      <alignment horizontal="right"/>
    </xf>
    <xf numFmtId="2" fontId="8" fillId="0" borderId="8" xfId="1" applyNumberFormat="1" applyFont="1" applyFill="1" applyBorder="1" applyAlignment="1">
      <alignment horizontal="right"/>
    </xf>
    <xf numFmtId="0" fontId="7" fillId="0" borderId="1" xfId="1" applyFont="1" applyFill="1" applyBorder="1" applyAlignment="1">
      <alignment horizontal="left"/>
    </xf>
    <xf numFmtId="0" fontId="8" fillId="0" borderId="5" xfId="1" applyFont="1" applyFill="1" applyBorder="1" applyAlignment="1">
      <alignment horizontal="left"/>
    </xf>
    <xf numFmtId="165" fontId="7" fillId="0" borderId="0" xfId="0" applyNumberFormat="1" applyFont="1" applyAlignment="1">
      <alignment horizontal="right"/>
    </xf>
    <xf numFmtId="164" fontId="7" fillId="0" borderId="0" xfId="0" applyNumberFormat="1" applyFont="1"/>
    <xf numFmtId="1" fontId="7" fillId="0" borderId="4" xfId="0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right"/>
    </xf>
    <xf numFmtId="2" fontId="8" fillId="0" borderId="0" xfId="1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1" fontId="7" fillId="2" borderId="4" xfId="0" applyNumberFormat="1" applyFont="1" applyFill="1" applyBorder="1" applyAlignment="1">
      <alignment horizontal="right" vertical="top"/>
    </xf>
    <xf numFmtId="2" fontId="7" fillId="2" borderId="4" xfId="0" applyNumberFormat="1" applyFont="1" applyFill="1" applyBorder="1" applyAlignment="1">
      <alignment horizontal="right" vertical="top"/>
    </xf>
    <xf numFmtId="0" fontId="7" fillId="0" borderId="4" xfId="0" applyNumberFormat="1" applyFont="1" applyFill="1" applyBorder="1" applyAlignment="1">
      <alignment horizontal="left" vertical="top" wrapText="1"/>
    </xf>
    <xf numFmtId="2" fontId="8" fillId="0" borderId="2" xfId="1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/>
    <xf numFmtId="1" fontId="7" fillId="0" borderId="4" xfId="0" applyNumberFormat="1" applyFont="1" applyFill="1" applyBorder="1" applyAlignment="1">
      <alignment vertical="top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top"/>
    </xf>
    <xf numFmtId="0" fontId="7" fillId="0" borderId="3" xfId="0" applyFont="1" applyFill="1" applyBorder="1" applyAlignment="1">
      <alignment horizontal="right" vertical="top"/>
    </xf>
    <xf numFmtId="166" fontId="7" fillId="0" borderId="4" xfId="0" applyNumberFormat="1" applyFont="1" applyFill="1" applyBorder="1" applyAlignment="1">
      <alignment horizontal="right" vertical="top"/>
    </xf>
    <xf numFmtId="166" fontId="7" fillId="0" borderId="4" xfId="0" applyNumberFormat="1" applyFont="1" applyFill="1" applyBorder="1" applyAlignment="1">
      <alignment vertical="top"/>
    </xf>
    <xf numFmtId="2" fontId="7" fillId="0" borderId="4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166" fontId="8" fillId="0" borderId="8" xfId="0" applyNumberFormat="1" applyFont="1" applyFill="1" applyBorder="1" applyAlignment="1"/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right" vertical="center"/>
    </xf>
    <xf numFmtId="0" fontId="3" fillId="0" borderId="0" xfId="0" applyFont="1"/>
    <xf numFmtId="0" fontId="2" fillId="0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2" fontId="8" fillId="0" borderId="8" xfId="0" applyNumberFormat="1" applyFont="1" applyFill="1" applyBorder="1" applyAlignment="1"/>
    <xf numFmtId="0" fontId="8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1" fontId="7" fillId="0" borderId="2" xfId="1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top"/>
    </xf>
    <xf numFmtId="1" fontId="7" fillId="0" borderId="8" xfId="1" applyNumberFormat="1" applyFont="1" applyFill="1" applyBorder="1" applyAlignment="1">
      <alignment horizontal="center"/>
    </xf>
    <xf numFmtId="1" fontId="7" fillId="0" borderId="4" xfId="1" applyNumberFormat="1" applyFont="1" applyFill="1" applyBorder="1" applyAlignment="1">
      <alignment horizontal="center" vertical="top"/>
    </xf>
    <xf numFmtId="1" fontId="8" fillId="0" borderId="8" xfId="1" applyNumberFormat="1" applyFont="1" applyFill="1" applyBorder="1" applyAlignment="1">
      <alignment horizontal="center"/>
    </xf>
    <xf numFmtId="1" fontId="8" fillId="0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top"/>
    </xf>
    <xf numFmtId="164" fontId="8" fillId="0" borderId="8" xfId="1" applyNumberFormat="1" applyFont="1" applyFill="1" applyBorder="1" applyAlignment="1">
      <alignment horizontal="right"/>
    </xf>
    <xf numFmtId="165" fontId="7" fillId="0" borderId="6" xfId="1" applyNumberFormat="1" applyFont="1" applyFill="1" applyBorder="1" applyAlignment="1">
      <alignment horizontal="right" vertical="center"/>
    </xf>
    <xf numFmtId="165" fontId="7" fillId="0" borderId="7" xfId="1" applyNumberFormat="1" applyFont="1" applyFill="1" applyBorder="1" applyAlignment="1">
      <alignment horizontal="right" vertical="top"/>
    </xf>
    <xf numFmtId="165" fontId="8" fillId="0" borderId="9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/>
    </xf>
    <xf numFmtId="166" fontId="3" fillId="0" borderId="4" xfId="0" applyNumberFormat="1" applyFont="1" applyFill="1" applyBorder="1" applyAlignment="1">
      <alignment horizontal="right" vertical="top"/>
    </xf>
    <xf numFmtId="2" fontId="3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166" fontId="3" fillId="0" borderId="4" xfId="0" applyNumberFormat="1" applyFont="1" applyFill="1" applyBorder="1" applyAlignment="1">
      <alignment vertical="top"/>
    </xf>
    <xf numFmtId="2" fontId="3" fillId="0" borderId="4" xfId="0" applyNumberFormat="1" applyFont="1" applyFill="1" applyBorder="1" applyAlignment="1">
      <alignment vertical="top"/>
    </xf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6" fontId="2" fillId="0" borderId="8" xfId="0" applyNumberFormat="1" applyFont="1" applyFill="1" applyBorder="1" applyAlignment="1"/>
    <xf numFmtId="0" fontId="5" fillId="0" borderId="0" xfId="0" applyFont="1" applyFill="1" applyAlignment="1">
      <alignment vertical="center"/>
    </xf>
    <xf numFmtId="165" fontId="4" fillId="0" borderId="11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19" xfId="0" applyFont="1" applyFill="1" applyBorder="1" applyAlignment="1">
      <alignment horizontal="center" vertical="center" textRotation="90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7" workbookViewId="0">
      <selection activeCell="F47" sqref="F47"/>
    </sheetView>
  </sheetViews>
  <sheetFormatPr defaultRowHeight="15" x14ac:dyDescent="0.25"/>
  <cols>
    <col min="1" max="1" width="7.28515625" style="17" customWidth="1"/>
    <col min="2" max="2" width="9.140625" style="17"/>
    <col min="3" max="3" width="39.85546875" style="17" customWidth="1"/>
    <col min="4" max="5" width="9.140625" style="17"/>
    <col min="6" max="6" width="13" style="17" customWidth="1"/>
    <col min="7" max="7" width="12.28515625" style="17" customWidth="1"/>
    <col min="8" max="16384" width="9.140625" style="17"/>
  </cols>
  <sheetData>
    <row r="1" spans="1:7" x14ac:dyDescent="0.25">
      <c r="E1" s="17" t="s">
        <v>13</v>
      </c>
    </row>
    <row r="2" spans="1:7" x14ac:dyDescent="0.25">
      <c r="E2" s="17" t="s">
        <v>43</v>
      </c>
    </row>
    <row r="3" spans="1:7" x14ac:dyDescent="0.25">
      <c r="E3" s="17" t="s">
        <v>14</v>
      </c>
    </row>
    <row r="4" spans="1:7" ht="15.75" customHeight="1" thickBot="1" x14ac:dyDescent="0.3">
      <c r="E4" s="17" t="s">
        <v>113</v>
      </c>
    </row>
    <row r="5" spans="1:7" s="9" customFormat="1" ht="15.75" customHeight="1" x14ac:dyDescent="0.2">
      <c r="A5" s="102" t="s">
        <v>1</v>
      </c>
      <c r="B5" s="105" t="s">
        <v>2</v>
      </c>
      <c r="C5" s="107" t="s">
        <v>3</v>
      </c>
      <c r="D5" s="107" t="s">
        <v>4</v>
      </c>
      <c r="E5" s="110"/>
      <c r="F5" s="111"/>
      <c r="G5" s="97" t="s">
        <v>7</v>
      </c>
    </row>
    <row r="6" spans="1:7" s="9" customFormat="1" ht="15.75" customHeight="1" x14ac:dyDescent="0.2">
      <c r="A6" s="103"/>
      <c r="B6" s="106"/>
      <c r="C6" s="108"/>
      <c r="D6" s="108"/>
      <c r="E6" s="100" t="s">
        <v>5</v>
      </c>
      <c r="F6" s="100" t="s">
        <v>6</v>
      </c>
      <c r="G6" s="98"/>
    </row>
    <row r="7" spans="1:7" s="9" customFormat="1" ht="15.75" customHeight="1" thickBot="1" x14ac:dyDescent="0.25">
      <c r="A7" s="104"/>
      <c r="B7" s="101"/>
      <c r="C7" s="109"/>
      <c r="D7" s="109"/>
      <c r="E7" s="101"/>
      <c r="F7" s="101"/>
      <c r="G7" s="99"/>
    </row>
    <row r="8" spans="1:7" ht="18.75" customHeight="1" thickBot="1" x14ac:dyDescent="0.3">
      <c r="A8" s="18"/>
      <c r="B8" s="14"/>
      <c r="C8" s="14" t="s">
        <v>11</v>
      </c>
      <c r="D8" s="14"/>
      <c r="E8" s="65"/>
      <c r="F8" s="65"/>
      <c r="G8" s="66"/>
    </row>
    <row r="9" spans="1:7" ht="15.75" customHeight="1" x14ac:dyDescent="0.25">
      <c r="A9" s="21">
        <v>1</v>
      </c>
      <c r="B9" s="22"/>
      <c r="C9" s="12" t="s">
        <v>17</v>
      </c>
      <c r="D9" s="23" t="s">
        <v>0</v>
      </c>
      <c r="E9" s="68">
        <v>1</v>
      </c>
      <c r="F9" s="24">
        <v>4378</v>
      </c>
      <c r="G9" s="27">
        <v>4250</v>
      </c>
    </row>
    <row r="10" spans="1:7" s="25" customFormat="1" ht="30" customHeight="1" x14ac:dyDescent="0.2">
      <c r="A10" s="21">
        <v>2</v>
      </c>
      <c r="B10" s="22"/>
      <c r="C10" s="12" t="s">
        <v>18</v>
      </c>
      <c r="D10" s="23" t="s">
        <v>0</v>
      </c>
      <c r="E10" s="68">
        <v>1</v>
      </c>
      <c r="F10" s="24">
        <v>2700</v>
      </c>
      <c r="G10" s="27">
        <v>1238</v>
      </c>
    </row>
    <row r="11" spans="1:7" ht="15.75" customHeight="1" x14ac:dyDescent="0.25">
      <c r="A11" s="21">
        <v>3</v>
      </c>
      <c r="B11" s="22"/>
      <c r="C11" s="12" t="s">
        <v>110</v>
      </c>
      <c r="D11" s="23" t="s">
        <v>0</v>
      </c>
      <c r="E11" s="68">
        <v>1</v>
      </c>
      <c r="F11" s="24">
        <v>1200</v>
      </c>
      <c r="G11" s="27">
        <v>550</v>
      </c>
    </row>
    <row r="12" spans="1:7" ht="15.75" customHeight="1" x14ac:dyDescent="0.25">
      <c r="A12" s="21">
        <v>4</v>
      </c>
      <c r="B12" s="22"/>
      <c r="C12" s="12" t="s">
        <v>109</v>
      </c>
      <c r="D12" s="23" t="s">
        <v>0</v>
      </c>
      <c r="E12" s="68">
        <v>1</v>
      </c>
      <c r="F12" s="24">
        <v>15814.28</v>
      </c>
      <c r="G12" s="27">
        <v>5402</v>
      </c>
    </row>
    <row r="13" spans="1:7" ht="15.75" customHeight="1" thickBot="1" x14ac:dyDescent="0.3">
      <c r="A13" s="21">
        <v>5</v>
      </c>
      <c r="B13" s="22"/>
      <c r="C13" s="12" t="s">
        <v>86</v>
      </c>
      <c r="D13" s="23" t="s">
        <v>0</v>
      </c>
      <c r="E13" s="68">
        <v>1</v>
      </c>
      <c r="F13" s="24">
        <v>6390</v>
      </c>
      <c r="G13" s="27">
        <v>0</v>
      </c>
    </row>
    <row r="14" spans="1:7" ht="15.75" customHeight="1" thickBot="1" x14ac:dyDescent="0.3">
      <c r="A14" s="32"/>
      <c r="B14" s="29" t="s">
        <v>25</v>
      </c>
      <c r="C14" s="13"/>
      <c r="D14" s="13"/>
      <c r="E14" s="69">
        <f>SUM(E9:E13)</f>
        <v>5</v>
      </c>
      <c r="F14" s="31">
        <f t="shared" ref="F14:G14" si="0">SUM(F9:F13)</f>
        <v>30482.28</v>
      </c>
      <c r="G14" s="31">
        <f t="shared" si="0"/>
        <v>11440</v>
      </c>
    </row>
    <row r="15" spans="1:7" ht="15.75" customHeight="1" x14ac:dyDescent="0.25">
      <c r="A15" s="21">
        <v>6</v>
      </c>
      <c r="B15" s="22"/>
      <c r="C15" s="12" t="s">
        <v>19</v>
      </c>
      <c r="D15" s="26" t="s">
        <v>0</v>
      </c>
      <c r="E15" s="70">
        <v>1</v>
      </c>
      <c r="F15" s="24">
        <v>9600</v>
      </c>
      <c r="G15" s="27">
        <v>3600</v>
      </c>
    </row>
    <row r="16" spans="1:7" ht="15.75" customHeight="1" x14ac:dyDescent="0.25">
      <c r="A16" s="21">
        <v>7</v>
      </c>
      <c r="B16" s="22"/>
      <c r="C16" s="12" t="s">
        <v>20</v>
      </c>
      <c r="D16" s="26" t="s">
        <v>0</v>
      </c>
      <c r="E16" s="70">
        <v>1</v>
      </c>
      <c r="F16" s="24">
        <v>2700</v>
      </c>
      <c r="G16" s="27">
        <v>1013</v>
      </c>
    </row>
    <row r="17" spans="1:7" ht="15.75" customHeight="1" x14ac:dyDescent="0.25">
      <c r="A17" s="21">
        <v>8</v>
      </c>
      <c r="B17" s="22"/>
      <c r="C17" s="12" t="s">
        <v>21</v>
      </c>
      <c r="D17" s="26" t="s">
        <v>0</v>
      </c>
      <c r="E17" s="70">
        <v>1</v>
      </c>
      <c r="F17" s="24">
        <v>25180</v>
      </c>
      <c r="G17" s="27">
        <v>5666</v>
      </c>
    </row>
    <row r="18" spans="1:7" ht="15.75" customHeight="1" x14ac:dyDescent="0.25">
      <c r="A18" s="21">
        <v>9</v>
      </c>
      <c r="B18" s="22"/>
      <c r="C18" s="12" t="s">
        <v>22</v>
      </c>
      <c r="D18" s="26" t="s">
        <v>0</v>
      </c>
      <c r="E18" s="70">
        <v>1</v>
      </c>
      <c r="F18" s="24">
        <v>4000</v>
      </c>
      <c r="G18" s="27">
        <v>900</v>
      </c>
    </row>
    <row r="19" spans="1:7" ht="15.75" customHeight="1" x14ac:dyDescent="0.25">
      <c r="A19" s="21">
        <v>10</v>
      </c>
      <c r="B19" s="22"/>
      <c r="C19" s="12" t="s">
        <v>23</v>
      </c>
      <c r="D19" s="26" t="s">
        <v>0</v>
      </c>
      <c r="E19" s="70">
        <v>1</v>
      </c>
      <c r="F19" s="24">
        <v>16482</v>
      </c>
      <c r="G19" s="27">
        <v>3571</v>
      </c>
    </row>
    <row r="20" spans="1:7" ht="15.75" customHeight="1" x14ac:dyDescent="0.25">
      <c r="A20" s="21">
        <v>11</v>
      </c>
      <c r="B20" s="22"/>
      <c r="C20" s="12" t="s">
        <v>24</v>
      </c>
      <c r="D20" s="26" t="s">
        <v>0</v>
      </c>
      <c r="E20" s="70">
        <v>1</v>
      </c>
      <c r="F20" s="24">
        <v>18300</v>
      </c>
      <c r="G20" s="27">
        <v>2288</v>
      </c>
    </row>
    <row r="21" spans="1:7" ht="15.75" customHeight="1" thickBot="1" x14ac:dyDescent="0.3">
      <c r="A21" s="21">
        <v>12</v>
      </c>
      <c r="B21" s="22"/>
      <c r="C21" s="12" t="s">
        <v>87</v>
      </c>
      <c r="D21" s="26" t="s">
        <v>0</v>
      </c>
      <c r="E21" s="70">
        <v>1</v>
      </c>
      <c r="F21" s="24">
        <v>58900</v>
      </c>
      <c r="G21" s="27"/>
    </row>
    <row r="22" spans="1:7" ht="15.75" customHeight="1" thickBot="1" x14ac:dyDescent="0.3">
      <c r="A22" s="32"/>
      <c r="B22" s="29" t="s">
        <v>26</v>
      </c>
      <c r="C22" s="15"/>
      <c r="D22" s="15"/>
      <c r="E22" s="71">
        <f>SUM(E15:E21)</f>
        <v>7</v>
      </c>
      <c r="F22" s="31">
        <f>SUM(F15:F21)</f>
        <v>135162</v>
      </c>
      <c r="G22" s="75">
        <f>SUM(G15:G21)</f>
        <v>17038</v>
      </c>
    </row>
    <row r="23" spans="1:7" ht="10.5" customHeight="1" thickBot="1" x14ac:dyDescent="0.3">
      <c r="A23" s="18"/>
      <c r="B23" s="16"/>
      <c r="C23" s="16"/>
      <c r="D23" s="16"/>
      <c r="E23" s="67"/>
      <c r="F23" s="20"/>
      <c r="G23" s="76"/>
    </row>
    <row r="24" spans="1:7" ht="15.75" customHeight="1" thickBot="1" x14ac:dyDescent="0.3">
      <c r="A24" s="21">
        <v>13</v>
      </c>
      <c r="B24" s="22"/>
      <c r="C24" s="12" t="s">
        <v>27</v>
      </c>
      <c r="D24" s="23" t="s">
        <v>0</v>
      </c>
      <c r="E24" s="70">
        <v>1</v>
      </c>
      <c r="F24" s="27">
        <v>2500</v>
      </c>
      <c r="G24" s="77">
        <v>1063</v>
      </c>
    </row>
    <row r="25" spans="1:7" ht="15.75" customHeight="1" thickBot="1" x14ac:dyDescent="0.3">
      <c r="A25" s="28"/>
      <c r="B25" s="29" t="s">
        <v>28</v>
      </c>
      <c r="C25" s="13"/>
      <c r="D25" s="13"/>
      <c r="E25" s="71">
        <f>SUM(E24:E24)</f>
        <v>1</v>
      </c>
      <c r="F25" s="31">
        <f>SUM(F24:F24)</f>
        <v>2500</v>
      </c>
      <c r="G25" s="78">
        <f>SUM(G24:G24)</f>
        <v>1063</v>
      </c>
    </row>
    <row r="26" spans="1:7" ht="15.75" customHeight="1" thickBot="1" x14ac:dyDescent="0.3">
      <c r="A26" s="28"/>
      <c r="B26" s="13"/>
      <c r="C26" s="15" t="s">
        <v>41</v>
      </c>
      <c r="D26" s="13"/>
      <c r="E26" s="72"/>
      <c r="F26" s="46">
        <f>SUM(F25+F22+F14)</f>
        <v>168144.28</v>
      </c>
      <c r="G26" s="46">
        <f>SUM(G25+G22+G14)</f>
        <v>29541</v>
      </c>
    </row>
    <row r="27" spans="1:7" s="1" customFormat="1" ht="19.5" thickBot="1" x14ac:dyDescent="0.25">
      <c r="A27" s="8"/>
      <c r="B27" s="10"/>
      <c r="C27" s="14" t="s">
        <v>12</v>
      </c>
      <c r="D27" s="10"/>
      <c r="E27" s="73"/>
      <c r="F27" s="11"/>
      <c r="G27" s="79"/>
    </row>
    <row r="28" spans="1:7" s="4" customFormat="1" ht="15" customHeight="1" x14ac:dyDescent="0.2">
      <c r="A28" s="2">
        <v>14</v>
      </c>
      <c r="B28" s="3"/>
      <c r="C28" s="41" t="s">
        <v>29</v>
      </c>
      <c r="D28" s="42" t="s">
        <v>0</v>
      </c>
      <c r="E28" s="74">
        <v>3</v>
      </c>
      <c r="F28" s="44">
        <v>24902.5</v>
      </c>
      <c r="G28" s="44">
        <v>12451.25</v>
      </c>
    </row>
    <row r="29" spans="1:7" s="4" customFormat="1" ht="15" customHeight="1" x14ac:dyDescent="0.2">
      <c r="A29" s="2">
        <v>15</v>
      </c>
      <c r="B29" s="3"/>
      <c r="C29" s="41" t="s">
        <v>8</v>
      </c>
      <c r="D29" s="42" t="s">
        <v>0</v>
      </c>
      <c r="E29" s="74">
        <v>4</v>
      </c>
      <c r="F29" s="44">
        <v>8400</v>
      </c>
      <c r="G29" s="44">
        <v>4200</v>
      </c>
    </row>
    <row r="30" spans="1:7" s="4" customFormat="1" ht="15" customHeight="1" x14ac:dyDescent="0.2">
      <c r="A30" s="2">
        <v>16</v>
      </c>
      <c r="B30" s="3"/>
      <c r="C30" s="41" t="s">
        <v>29</v>
      </c>
      <c r="D30" s="42" t="s">
        <v>0</v>
      </c>
      <c r="E30" s="74">
        <v>9</v>
      </c>
      <c r="F30" s="44">
        <v>61136</v>
      </c>
      <c r="G30" s="44">
        <v>30568.33</v>
      </c>
    </row>
    <row r="31" spans="1:7" s="4" customFormat="1" ht="15" customHeight="1" x14ac:dyDescent="0.2">
      <c r="A31" s="2">
        <v>17</v>
      </c>
      <c r="B31" s="3"/>
      <c r="C31" s="41" t="s">
        <v>31</v>
      </c>
      <c r="D31" s="42" t="s">
        <v>0</v>
      </c>
      <c r="E31" s="74">
        <v>12</v>
      </c>
      <c r="F31" s="44">
        <v>11377</v>
      </c>
      <c r="G31" s="44">
        <v>5688.51</v>
      </c>
    </row>
    <row r="32" spans="1:7" s="4" customFormat="1" ht="15" customHeight="1" x14ac:dyDescent="0.2">
      <c r="A32" s="2">
        <v>18</v>
      </c>
      <c r="B32" s="3"/>
      <c r="C32" s="41" t="s">
        <v>32</v>
      </c>
      <c r="D32" s="42" t="s">
        <v>0</v>
      </c>
      <c r="E32" s="74">
        <v>1</v>
      </c>
      <c r="F32" s="44">
        <v>855.25</v>
      </c>
      <c r="G32" s="44">
        <v>427.63</v>
      </c>
    </row>
    <row r="33" spans="1:7" s="4" customFormat="1" ht="15" customHeight="1" x14ac:dyDescent="0.2">
      <c r="A33" s="2">
        <v>19</v>
      </c>
      <c r="B33" s="3"/>
      <c r="C33" s="41" t="s">
        <v>33</v>
      </c>
      <c r="D33" s="42" t="s">
        <v>0</v>
      </c>
      <c r="E33" s="74">
        <v>9</v>
      </c>
      <c r="F33" s="44">
        <v>24753.600000000002</v>
      </c>
      <c r="G33" s="44">
        <v>12376.8</v>
      </c>
    </row>
    <row r="34" spans="1:7" s="4" customFormat="1" ht="15" customHeight="1" x14ac:dyDescent="0.2">
      <c r="A34" s="2">
        <v>20</v>
      </c>
      <c r="B34" s="3"/>
      <c r="C34" s="41" t="s">
        <v>34</v>
      </c>
      <c r="D34" s="42" t="s">
        <v>0</v>
      </c>
      <c r="E34" s="74">
        <v>2</v>
      </c>
      <c r="F34" s="44">
        <v>5601.6</v>
      </c>
      <c r="G34" s="44">
        <v>2800.8</v>
      </c>
    </row>
    <row r="35" spans="1:7" s="4" customFormat="1" ht="15" customHeight="1" x14ac:dyDescent="0.2">
      <c r="A35" s="2">
        <v>21</v>
      </c>
      <c r="B35" s="3"/>
      <c r="C35" s="41" t="s">
        <v>108</v>
      </c>
      <c r="D35" s="42" t="s">
        <v>0</v>
      </c>
      <c r="E35" s="74">
        <v>25</v>
      </c>
      <c r="F35" s="44">
        <v>7625</v>
      </c>
      <c r="G35" s="44">
        <v>3812.5</v>
      </c>
    </row>
    <row r="36" spans="1:7" s="4" customFormat="1" ht="15" customHeight="1" x14ac:dyDescent="0.2">
      <c r="A36" s="2">
        <v>22</v>
      </c>
      <c r="B36" s="3"/>
      <c r="C36" s="41" t="s">
        <v>9</v>
      </c>
      <c r="D36" s="42" t="s">
        <v>0</v>
      </c>
      <c r="E36" s="74">
        <v>1</v>
      </c>
      <c r="F36" s="44">
        <v>1600</v>
      </c>
      <c r="G36" s="44">
        <v>800</v>
      </c>
    </row>
    <row r="37" spans="1:7" s="4" customFormat="1" ht="15" customHeight="1" x14ac:dyDescent="0.2">
      <c r="A37" s="2">
        <v>23</v>
      </c>
      <c r="B37" s="3"/>
      <c r="C37" s="41" t="s">
        <v>30</v>
      </c>
      <c r="D37" s="42" t="s">
        <v>0</v>
      </c>
      <c r="E37" s="74">
        <v>1</v>
      </c>
      <c r="F37" s="44">
        <v>800</v>
      </c>
      <c r="G37" s="44">
        <v>400</v>
      </c>
    </row>
    <row r="38" spans="1:7" s="4" customFormat="1" ht="15" customHeight="1" x14ac:dyDescent="0.2">
      <c r="A38" s="2">
        <v>24</v>
      </c>
      <c r="B38" s="3"/>
      <c r="C38" s="41" t="s">
        <v>35</v>
      </c>
      <c r="D38" s="42" t="s">
        <v>0</v>
      </c>
      <c r="E38" s="74">
        <v>9</v>
      </c>
      <c r="F38" s="44">
        <v>9702.4500000000007</v>
      </c>
      <c r="G38" s="44">
        <v>4851.2299999999996</v>
      </c>
    </row>
    <row r="39" spans="1:7" s="4" customFormat="1" ht="15" customHeight="1" x14ac:dyDescent="0.2">
      <c r="A39" s="2">
        <v>25</v>
      </c>
      <c r="B39" s="3"/>
      <c r="C39" s="41" t="s">
        <v>36</v>
      </c>
      <c r="D39" s="42" t="s">
        <v>0</v>
      </c>
      <c r="E39" s="74">
        <v>6</v>
      </c>
      <c r="F39" s="44">
        <v>6468.3</v>
      </c>
      <c r="G39" s="44">
        <v>3234.15</v>
      </c>
    </row>
    <row r="40" spans="1:7" s="4" customFormat="1" ht="15" customHeight="1" x14ac:dyDescent="0.2">
      <c r="A40" s="2">
        <v>26</v>
      </c>
      <c r="B40" s="3"/>
      <c r="C40" s="41" t="s">
        <v>37</v>
      </c>
      <c r="D40" s="42" t="s">
        <v>0</v>
      </c>
      <c r="E40" s="74">
        <v>2</v>
      </c>
      <c r="F40" s="44">
        <v>5400</v>
      </c>
      <c r="G40" s="44">
        <v>2700</v>
      </c>
    </row>
    <row r="41" spans="1:7" s="4" customFormat="1" ht="15" customHeight="1" thickBot="1" x14ac:dyDescent="0.25">
      <c r="A41" s="2">
        <v>27</v>
      </c>
      <c r="B41" s="3"/>
      <c r="C41" s="41" t="s">
        <v>10</v>
      </c>
      <c r="D41" s="42" t="s">
        <v>0</v>
      </c>
      <c r="E41" s="43">
        <v>8</v>
      </c>
      <c r="F41" s="44">
        <v>2880</v>
      </c>
      <c r="G41" s="44">
        <v>1440</v>
      </c>
    </row>
    <row r="42" spans="1:7" s="4" customFormat="1" ht="17.25" customHeight="1" thickBot="1" x14ac:dyDescent="0.25">
      <c r="A42" s="5"/>
      <c r="B42" s="6" t="s">
        <v>38</v>
      </c>
      <c r="C42" s="7"/>
      <c r="D42" s="7"/>
      <c r="E42" s="47">
        <f>SUM(E28:E41)</f>
        <v>92</v>
      </c>
      <c r="F42" s="80">
        <f>SUM(F28:F41)</f>
        <v>171501.7</v>
      </c>
      <c r="G42" s="81">
        <f>SUM(G28:G41)</f>
        <v>85751.2</v>
      </c>
    </row>
    <row r="43" spans="1:7" s="4" customFormat="1" ht="15" customHeight="1" thickBot="1" x14ac:dyDescent="0.25">
      <c r="A43" s="2">
        <v>28</v>
      </c>
      <c r="B43" s="45"/>
      <c r="C43" s="12" t="s">
        <v>39</v>
      </c>
      <c r="D43" s="23" t="s">
        <v>0</v>
      </c>
      <c r="E43" s="48">
        <v>1</v>
      </c>
      <c r="F43" s="44">
        <v>34500</v>
      </c>
      <c r="G43" s="44">
        <v>17250</v>
      </c>
    </row>
    <row r="44" spans="1:7" ht="15.75" customHeight="1" thickBot="1" x14ac:dyDescent="0.3">
      <c r="A44" s="28"/>
      <c r="B44" s="29" t="s">
        <v>40</v>
      </c>
      <c r="C44" s="13"/>
      <c r="D44" s="13"/>
      <c r="E44" s="30">
        <f>SUM(E43)</f>
        <v>1</v>
      </c>
      <c r="F44" s="31">
        <f t="shared" ref="F44:G44" si="1">SUM(F43)</f>
        <v>34500</v>
      </c>
      <c r="G44" s="31">
        <f t="shared" si="1"/>
        <v>17250</v>
      </c>
    </row>
    <row r="45" spans="1:7" ht="15.75" customHeight="1" thickBot="1" x14ac:dyDescent="0.3">
      <c r="A45" s="28"/>
      <c r="B45" s="33" t="s">
        <v>42</v>
      </c>
      <c r="C45" s="15"/>
      <c r="D45" s="15"/>
      <c r="E45" s="30">
        <f>SUM(E44+E42)</f>
        <v>93</v>
      </c>
      <c r="F45" s="31">
        <f>SUM(F44+F42)</f>
        <v>206001.7</v>
      </c>
      <c r="G45" s="31">
        <f>SUM(G44+G42)</f>
        <v>103001.2</v>
      </c>
    </row>
    <row r="46" spans="1:7" ht="15.75" customHeight="1" x14ac:dyDescent="0.25">
      <c r="A46" s="37"/>
      <c r="B46" s="17" t="s">
        <v>118</v>
      </c>
      <c r="C46" s="38"/>
      <c r="D46" s="38"/>
      <c r="E46" s="39"/>
      <c r="F46" s="40"/>
      <c r="G46" s="40"/>
    </row>
    <row r="47" spans="1:7" ht="15.75" customHeight="1" x14ac:dyDescent="0.25">
      <c r="B47" s="17" t="s">
        <v>117</v>
      </c>
      <c r="F47" s="17" t="s">
        <v>115</v>
      </c>
      <c r="G47" s="34"/>
    </row>
    <row r="48" spans="1:7" ht="15.75" customHeight="1" x14ac:dyDescent="0.25"/>
    <row r="50" spans="6:7" x14ac:dyDescent="0.25">
      <c r="F50" s="35"/>
      <c r="G50" s="35"/>
    </row>
  </sheetData>
  <mergeCells count="8">
    <mergeCell ref="G5:G7"/>
    <mergeCell ref="E6:E7"/>
    <mergeCell ref="F6:F7"/>
    <mergeCell ref="A5:A7"/>
    <mergeCell ref="B5:B7"/>
    <mergeCell ref="C5:C7"/>
    <mergeCell ref="D5:D7"/>
    <mergeCell ref="E5:F5"/>
  </mergeCells>
  <phoneticPr fontId="0" type="noConversion"/>
  <pageMargins left="0.70866141732283472" right="0.31496062992125984" top="0.55118110236220474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40" zoomScaleSheetLayoutView="112" workbookViewId="0">
      <selection activeCell="E48" sqref="E48"/>
    </sheetView>
  </sheetViews>
  <sheetFormatPr defaultRowHeight="15" x14ac:dyDescent="0.25"/>
  <cols>
    <col min="1" max="1" width="5.7109375" style="17" customWidth="1"/>
    <col min="2" max="2" width="40.140625" style="17" customWidth="1"/>
    <col min="3" max="3" width="10.42578125" style="17" customWidth="1"/>
    <col min="4" max="4" width="10.85546875" style="17" customWidth="1"/>
    <col min="5" max="5" width="15.5703125" style="17" customWidth="1"/>
    <col min="6" max="16384" width="9.140625" style="17"/>
  </cols>
  <sheetData>
    <row r="1" spans="1:5" s="49" customFormat="1" ht="16.5" customHeight="1" x14ac:dyDescent="0.25">
      <c r="A1" s="17"/>
      <c r="B1" s="17"/>
      <c r="C1" s="17" t="s">
        <v>16</v>
      </c>
      <c r="D1" s="17"/>
    </row>
    <row r="2" spans="1:5" s="49" customFormat="1" x14ac:dyDescent="0.25">
      <c r="A2" s="17"/>
      <c r="B2" s="17"/>
      <c r="C2" s="17" t="s">
        <v>43</v>
      </c>
      <c r="D2" s="17"/>
    </row>
    <row r="3" spans="1:5" s="49" customFormat="1" x14ac:dyDescent="0.25">
      <c r="A3" s="17"/>
      <c r="B3" s="17"/>
      <c r="C3" s="17" t="s">
        <v>15</v>
      </c>
      <c r="D3" s="17"/>
    </row>
    <row r="4" spans="1:5" s="49" customFormat="1" ht="15.75" thickBot="1" x14ac:dyDescent="0.3">
      <c r="A4" s="17"/>
      <c r="B4" s="17"/>
      <c r="C4" s="17" t="s">
        <v>114</v>
      </c>
      <c r="D4" s="17"/>
    </row>
    <row r="5" spans="1:5" s="96" customFormat="1" ht="15" customHeight="1" x14ac:dyDescent="0.2">
      <c r="A5" s="102" t="s">
        <v>1</v>
      </c>
      <c r="B5" s="107" t="s">
        <v>3</v>
      </c>
      <c r="C5" s="107" t="s">
        <v>4</v>
      </c>
      <c r="D5" s="110"/>
      <c r="E5" s="111"/>
    </row>
    <row r="6" spans="1:5" s="4" customFormat="1" ht="6" customHeight="1" x14ac:dyDescent="0.2">
      <c r="A6" s="103"/>
      <c r="B6" s="108"/>
      <c r="C6" s="108"/>
      <c r="D6" s="100" t="s">
        <v>5</v>
      </c>
      <c r="E6" s="100" t="s">
        <v>6</v>
      </c>
    </row>
    <row r="7" spans="1:5" s="4" customFormat="1" ht="14.25" customHeight="1" thickBot="1" x14ac:dyDescent="0.25">
      <c r="A7" s="104"/>
      <c r="B7" s="109"/>
      <c r="C7" s="109"/>
      <c r="D7" s="101"/>
      <c r="E7" s="101"/>
    </row>
    <row r="8" spans="1:5" s="49" customFormat="1" ht="15.75" thickBot="1" x14ac:dyDescent="0.3">
      <c r="A8" s="18"/>
      <c r="B8" s="14" t="s">
        <v>53</v>
      </c>
      <c r="C8" s="14"/>
      <c r="D8" s="19"/>
      <c r="E8" s="19"/>
    </row>
    <row r="9" spans="1:5" s="87" customFormat="1" ht="17.25" customHeight="1" x14ac:dyDescent="0.2">
      <c r="A9" s="82">
        <v>1</v>
      </c>
      <c r="B9" s="83" t="s">
        <v>54</v>
      </c>
      <c r="C9" s="84" t="s">
        <v>0</v>
      </c>
      <c r="D9" s="85">
        <v>1</v>
      </c>
      <c r="E9" s="86">
        <v>855</v>
      </c>
    </row>
    <row r="10" spans="1:5" s="87" customFormat="1" ht="17.25" customHeight="1" x14ac:dyDescent="0.2">
      <c r="A10" s="82">
        <v>2</v>
      </c>
      <c r="B10" s="83" t="s">
        <v>55</v>
      </c>
      <c r="C10" s="84" t="s">
        <v>0</v>
      </c>
      <c r="D10" s="85">
        <v>10</v>
      </c>
      <c r="E10" s="86">
        <v>6370</v>
      </c>
    </row>
    <row r="11" spans="1:5" s="87" customFormat="1" ht="17.25" customHeight="1" x14ac:dyDescent="0.2">
      <c r="A11" s="82">
        <v>3</v>
      </c>
      <c r="B11" s="83" t="s">
        <v>56</v>
      </c>
      <c r="C11" s="84" t="s">
        <v>0</v>
      </c>
      <c r="D11" s="85">
        <v>1</v>
      </c>
      <c r="E11" s="86">
        <v>340</v>
      </c>
    </row>
    <row r="12" spans="1:5" s="87" customFormat="1" ht="17.25" customHeight="1" x14ac:dyDescent="0.2">
      <c r="A12" s="82">
        <v>4</v>
      </c>
      <c r="B12" s="83" t="s">
        <v>44</v>
      </c>
      <c r="C12" s="84" t="s">
        <v>0</v>
      </c>
      <c r="D12" s="85">
        <v>4</v>
      </c>
      <c r="E12" s="86">
        <v>1800</v>
      </c>
    </row>
    <row r="13" spans="1:5" s="87" customFormat="1" ht="17.25" customHeight="1" x14ac:dyDescent="0.2">
      <c r="A13" s="82">
        <v>5</v>
      </c>
      <c r="B13" s="83" t="s">
        <v>46</v>
      </c>
      <c r="C13" s="84" t="s">
        <v>0</v>
      </c>
      <c r="D13" s="85">
        <v>2</v>
      </c>
      <c r="E13" s="86">
        <v>1600</v>
      </c>
    </row>
    <row r="14" spans="1:5" s="88" customFormat="1" ht="17.25" customHeight="1" x14ac:dyDescent="0.25">
      <c r="A14" s="82">
        <v>6</v>
      </c>
      <c r="B14" s="83" t="s">
        <v>47</v>
      </c>
      <c r="C14" s="84" t="s">
        <v>0</v>
      </c>
      <c r="D14" s="85">
        <v>3</v>
      </c>
      <c r="E14" s="86">
        <v>150</v>
      </c>
    </row>
    <row r="15" spans="1:5" s="89" customFormat="1" ht="17.25" customHeight="1" x14ac:dyDescent="0.2">
      <c r="A15" s="82">
        <v>7</v>
      </c>
      <c r="B15" s="83" t="s">
        <v>48</v>
      </c>
      <c r="C15" s="84" t="s">
        <v>0</v>
      </c>
      <c r="D15" s="85">
        <v>4</v>
      </c>
      <c r="E15" s="86">
        <v>1720</v>
      </c>
    </row>
    <row r="16" spans="1:5" s="87" customFormat="1" ht="17.25" customHeight="1" x14ac:dyDescent="0.2">
      <c r="A16" s="82">
        <v>8</v>
      </c>
      <c r="B16" s="83" t="s">
        <v>57</v>
      </c>
      <c r="C16" s="84" t="s">
        <v>0</v>
      </c>
      <c r="D16" s="90">
        <v>1</v>
      </c>
      <c r="E16" s="91">
        <v>6000</v>
      </c>
    </row>
    <row r="17" spans="1:5" s="87" customFormat="1" ht="17.25" customHeight="1" x14ac:dyDescent="0.2">
      <c r="A17" s="82">
        <v>9</v>
      </c>
      <c r="B17" s="83" t="s">
        <v>58</v>
      </c>
      <c r="C17" s="84" t="s">
        <v>0</v>
      </c>
      <c r="D17" s="90">
        <v>1</v>
      </c>
      <c r="E17" s="91">
        <v>5200</v>
      </c>
    </row>
    <row r="18" spans="1:5" s="87" customFormat="1" ht="17.25" customHeight="1" x14ac:dyDescent="0.2">
      <c r="A18" s="82">
        <v>10</v>
      </c>
      <c r="B18" s="83" t="s">
        <v>59</v>
      </c>
      <c r="C18" s="84" t="s">
        <v>0</v>
      </c>
      <c r="D18" s="90">
        <v>1</v>
      </c>
      <c r="E18" s="91">
        <v>1095</v>
      </c>
    </row>
    <row r="19" spans="1:5" s="87" customFormat="1" ht="17.25" customHeight="1" x14ac:dyDescent="0.2">
      <c r="A19" s="82">
        <v>11</v>
      </c>
      <c r="B19" s="83" t="s">
        <v>60</v>
      </c>
      <c r="C19" s="84" t="s">
        <v>0</v>
      </c>
      <c r="D19" s="90">
        <v>6</v>
      </c>
      <c r="E19" s="91">
        <v>2340</v>
      </c>
    </row>
    <row r="20" spans="1:5" s="87" customFormat="1" ht="17.25" customHeight="1" x14ac:dyDescent="0.2">
      <c r="A20" s="82">
        <v>12</v>
      </c>
      <c r="B20" s="83" t="s">
        <v>61</v>
      </c>
      <c r="C20" s="84" t="s">
        <v>0</v>
      </c>
      <c r="D20" s="85">
        <v>6</v>
      </c>
      <c r="E20" s="86">
        <v>4740</v>
      </c>
    </row>
    <row r="21" spans="1:5" s="87" customFormat="1" ht="17.25" customHeight="1" x14ac:dyDescent="0.2">
      <c r="A21" s="82">
        <v>13</v>
      </c>
      <c r="B21" s="83" t="s">
        <v>62</v>
      </c>
      <c r="C21" s="84" t="s">
        <v>0</v>
      </c>
      <c r="D21" s="85">
        <v>6</v>
      </c>
      <c r="E21" s="86">
        <v>990</v>
      </c>
    </row>
    <row r="22" spans="1:5" s="87" customFormat="1" ht="17.25" customHeight="1" x14ac:dyDescent="0.2">
      <c r="A22" s="82">
        <v>14</v>
      </c>
      <c r="B22" s="83" t="s">
        <v>45</v>
      </c>
      <c r="C22" s="84" t="s">
        <v>0</v>
      </c>
      <c r="D22" s="85">
        <v>1</v>
      </c>
      <c r="E22" s="86">
        <v>8000</v>
      </c>
    </row>
    <row r="23" spans="1:5" s="87" customFormat="1" ht="17.25" customHeight="1" x14ac:dyDescent="0.2">
      <c r="A23" s="82">
        <v>15</v>
      </c>
      <c r="B23" s="83" t="s">
        <v>49</v>
      </c>
      <c r="C23" s="84" t="s">
        <v>0</v>
      </c>
      <c r="D23" s="85">
        <v>6</v>
      </c>
      <c r="E23" s="86">
        <v>10080</v>
      </c>
    </row>
    <row r="24" spans="1:5" s="87" customFormat="1" ht="17.25" customHeight="1" x14ac:dyDescent="0.2">
      <c r="A24" s="82">
        <v>16</v>
      </c>
      <c r="B24" s="83" t="s">
        <v>63</v>
      </c>
      <c r="C24" s="84" t="s">
        <v>0</v>
      </c>
      <c r="D24" s="85">
        <v>1</v>
      </c>
      <c r="E24" s="86">
        <v>170</v>
      </c>
    </row>
    <row r="25" spans="1:5" s="87" customFormat="1" ht="17.25" customHeight="1" x14ac:dyDescent="0.2">
      <c r="A25" s="82">
        <v>17</v>
      </c>
      <c r="B25" s="83" t="s">
        <v>64</v>
      </c>
      <c r="C25" s="84" t="s">
        <v>0</v>
      </c>
      <c r="D25" s="85">
        <v>1</v>
      </c>
      <c r="E25" s="86">
        <v>5849.4</v>
      </c>
    </row>
    <row r="26" spans="1:5" s="87" customFormat="1" ht="17.25" customHeight="1" x14ac:dyDescent="0.2">
      <c r="A26" s="82">
        <v>18</v>
      </c>
      <c r="B26" s="83" t="s">
        <v>65</v>
      </c>
      <c r="C26" s="84" t="s">
        <v>50</v>
      </c>
      <c r="D26" s="85">
        <v>4.5</v>
      </c>
      <c r="E26" s="86">
        <v>787.5</v>
      </c>
    </row>
    <row r="27" spans="1:5" s="87" customFormat="1" ht="17.25" customHeight="1" x14ac:dyDescent="0.2">
      <c r="A27" s="82">
        <v>19</v>
      </c>
      <c r="B27" s="83" t="s">
        <v>66</v>
      </c>
      <c r="C27" s="84" t="s">
        <v>0</v>
      </c>
      <c r="D27" s="85">
        <v>1</v>
      </c>
      <c r="E27" s="86">
        <v>99</v>
      </c>
    </row>
    <row r="28" spans="1:5" s="87" customFormat="1" ht="17.25" customHeight="1" x14ac:dyDescent="0.2">
      <c r="A28" s="82">
        <v>20</v>
      </c>
      <c r="B28" s="83" t="s">
        <v>67</v>
      </c>
      <c r="C28" s="84" t="s">
        <v>52</v>
      </c>
      <c r="D28" s="85">
        <v>2</v>
      </c>
      <c r="E28" s="86">
        <v>384</v>
      </c>
    </row>
    <row r="29" spans="1:5" s="87" customFormat="1" ht="17.25" customHeight="1" x14ac:dyDescent="0.2">
      <c r="A29" s="82">
        <v>21</v>
      </c>
      <c r="B29" s="83" t="s">
        <v>68</v>
      </c>
      <c r="C29" s="84" t="s">
        <v>0</v>
      </c>
      <c r="D29" s="85">
        <v>1</v>
      </c>
      <c r="E29" s="86">
        <v>1450</v>
      </c>
    </row>
    <row r="30" spans="1:5" s="87" customFormat="1" ht="17.25" customHeight="1" x14ac:dyDescent="0.2">
      <c r="A30" s="82">
        <v>22</v>
      </c>
      <c r="B30" s="83" t="s">
        <v>69</v>
      </c>
      <c r="C30" s="84" t="s">
        <v>0</v>
      </c>
      <c r="D30" s="85">
        <v>1</v>
      </c>
      <c r="E30" s="86">
        <v>2400</v>
      </c>
    </row>
    <row r="31" spans="1:5" s="87" customFormat="1" ht="17.25" customHeight="1" x14ac:dyDescent="0.2">
      <c r="A31" s="82">
        <v>23</v>
      </c>
      <c r="B31" s="83" t="s">
        <v>70</v>
      </c>
      <c r="C31" s="84" t="s">
        <v>0</v>
      </c>
      <c r="D31" s="85">
        <v>2</v>
      </c>
      <c r="E31" s="86">
        <v>52</v>
      </c>
    </row>
    <row r="32" spans="1:5" s="87" customFormat="1" ht="17.25" customHeight="1" x14ac:dyDescent="0.2">
      <c r="A32" s="82">
        <v>24</v>
      </c>
      <c r="B32" s="83" t="s">
        <v>71</v>
      </c>
      <c r="C32" s="84" t="s">
        <v>0</v>
      </c>
      <c r="D32" s="85">
        <v>2</v>
      </c>
      <c r="E32" s="86">
        <v>280</v>
      </c>
    </row>
    <row r="33" spans="1:5" s="87" customFormat="1" ht="17.25" customHeight="1" x14ac:dyDescent="0.2">
      <c r="A33" s="82">
        <v>25</v>
      </c>
      <c r="B33" s="83" t="s">
        <v>72</v>
      </c>
      <c r="C33" s="84" t="s">
        <v>0</v>
      </c>
      <c r="D33" s="85">
        <v>2</v>
      </c>
      <c r="E33" s="86">
        <v>234</v>
      </c>
    </row>
    <row r="34" spans="1:5" s="87" customFormat="1" ht="17.25" customHeight="1" x14ac:dyDescent="0.2">
      <c r="A34" s="82">
        <v>26</v>
      </c>
      <c r="B34" s="83" t="s">
        <v>73</v>
      </c>
      <c r="C34" s="84" t="s">
        <v>0</v>
      </c>
      <c r="D34" s="85">
        <v>2</v>
      </c>
      <c r="E34" s="86">
        <v>270</v>
      </c>
    </row>
    <row r="35" spans="1:5" s="87" customFormat="1" ht="17.25" customHeight="1" x14ac:dyDescent="0.2">
      <c r="A35" s="82">
        <v>27</v>
      </c>
      <c r="B35" s="83" t="s">
        <v>74</v>
      </c>
      <c r="C35" s="84" t="s">
        <v>0</v>
      </c>
      <c r="D35" s="85">
        <v>2</v>
      </c>
      <c r="E35" s="86">
        <v>440</v>
      </c>
    </row>
    <row r="36" spans="1:5" s="87" customFormat="1" ht="17.25" customHeight="1" x14ac:dyDescent="0.2">
      <c r="A36" s="82">
        <v>28</v>
      </c>
      <c r="B36" s="83" t="s">
        <v>75</v>
      </c>
      <c r="C36" s="84" t="s">
        <v>51</v>
      </c>
      <c r="D36" s="85">
        <v>1</v>
      </c>
      <c r="E36" s="86">
        <v>450</v>
      </c>
    </row>
    <row r="37" spans="1:5" s="87" customFormat="1" ht="17.25" customHeight="1" x14ac:dyDescent="0.2">
      <c r="A37" s="82">
        <v>29</v>
      </c>
      <c r="B37" s="83" t="s">
        <v>76</v>
      </c>
      <c r="C37" s="84" t="s">
        <v>0</v>
      </c>
      <c r="D37" s="85">
        <v>3</v>
      </c>
      <c r="E37" s="86">
        <v>360</v>
      </c>
    </row>
    <row r="38" spans="1:5" s="87" customFormat="1" ht="17.25" customHeight="1" x14ac:dyDescent="0.2">
      <c r="A38" s="82">
        <v>30</v>
      </c>
      <c r="B38" s="83" t="s">
        <v>77</v>
      </c>
      <c r="C38" s="84" t="s">
        <v>0</v>
      </c>
      <c r="D38" s="85">
        <v>2</v>
      </c>
      <c r="E38" s="86">
        <v>150</v>
      </c>
    </row>
    <row r="39" spans="1:5" s="87" customFormat="1" ht="17.25" customHeight="1" x14ac:dyDescent="0.2">
      <c r="A39" s="82">
        <v>31</v>
      </c>
      <c r="B39" s="83" t="s">
        <v>78</v>
      </c>
      <c r="C39" s="84" t="s">
        <v>0</v>
      </c>
      <c r="D39" s="85">
        <v>1</v>
      </c>
      <c r="E39" s="86">
        <v>166</v>
      </c>
    </row>
    <row r="40" spans="1:5" s="87" customFormat="1" ht="17.25" customHeight="1" x14ac:dyDescent="0.2">
      <c r="A40" s="82">
        <v>32</v>
      </c>
      <c r="B40" s="83" t="s">
        <v>79</v>
      </c>
      <c r="C40" s="84" t="s">
        <v>0</v>
      </c>
      <c r="D40" s="90">
        <v>1</v>
      </c>
      <c r="E40" s="91">
        <v>60</v>
      </c>
    </row>
    <row r="41" spans="1:5" s="92" customFormat="1" ht="17.25" customHeight="1" x14ac:dyDescent="0.25">
      <c r="A41" s="82">
        <v>33</v>
      </c>
      <c r="B41" s="83" t="s">
        <v>80</v>
      </c>
      <c r="C41" s="84" t="s">
        <v>0</v>
      </c>
      <c r="D41" s="90">
        <v>1</v>
      </c>
      <c r="E41" s="91">
        <v>93</v>
      </c>
    </row>
    <row r="42" spans="1:5" s="87" customFormat="1" ht="17.25" customHeight="1" x14ac:dyDescent="0.2">
      <c r="A42" s="82">
        <v>34</v>
      </c>
      <c r="B42" s="83" t="s">
        <v>81</v>
      </c>
      <c r="C42" s="84" t="s">
        <v>0</v>
      </c>
      <c r="D42" s="90">
        <v>2</v>
      </c>
      <c r="E42" s="91">
        <v>146</v>
      </c>
    </row>
    <row r="43" spans="1:5" s="87" customFormat="1" ht="17.25" customHeight="1" x14ac:dyDescent="0.2">
      <c r="A43" s="82">
        <v>35</v>
      </c>
      <c r="B43" s="83" t="s">
        <v>82</v>
      </c>
      <c r="C43" s="84" t="s">
        <v>52</v>
      </c>
      <c r="D43" s="90">
        <v>3</v>
      </c>
      <c r="E43" s="91">
        <v>108</v>
      </c>
    </row>
    <row r="44" spans="1:5" s="87" customFormat="1" ht="17.25" customHeight="1" x14ac:dyDescent="0.2">
      <c r="A44" s="82">
        <v>36</v>
      </c>
      <c r="B44" s="83" t="s">
        <v>83</v>
      </c>
      <c r="C44" s="84" t="s">
        <v>0</v>
      </c>
      <c r="D44" s="90">
        <v>1</v>
      </c>
      <c r="E44" s="91">
        <v>95</v>
      </c>
    </row>
    <row r="45" spans="1:5" s="87" customFormat="1" ht="17.25" customHeight="1" thickBot="1" x14ac:dyDescent="0.25">
      <c r="A45" s="82">
        <v>37</v>
      </c>
      <c r="B45" s="83" t="s">
        <v>84</v>
      </c>
      <c r="C45" s="84" t="s">
        <v>0</v>
      </c>
      <c r="D45" s="90">
        <v>1</v>
      </c>
      <c r="E45" s="91">
        <v>3148.6</v>
      </c>
    </row>
    <row r="46" spans="1:5" s="61" customFormat="1" ht="16.5" thickBot="1" x14ac:dyDescent="0.3">
      <c r="A46" s="93"/>
      <c r="B46" s="94" t="s">
        <v>85</v>
      </c>
      <c r="C46" s="94"/>
      <c r="D46" s="95">
        <f>SUM(D9:D45)</f>
        <v>90.5</v>
      </c>
      <c r="E46" s="95">
        <f>SUM(E9:E45)</f>
        <v>68472.5</v>
      </c>
    </row>
    <row r="47" spans="1:5" x14ac:dyDescent="0.25">
      <c r="B47" s="17" t="s">
        <v>118</v>
      </c>
    </row>
    <row r="48" spans="1:5" x14ac:dyDescent="0.25">
      <c r="B48" s="17" t="s">
        <v>119</v>
      </c>
      <c r="E48" s="17" t="s">
        <v>115</v>
      </c>
    </row>
  </sheetData>
  <mergeCells count="6">
    <mergeCell ref="D6:D7"/>
    <mergeCell ref="E6:E7"/>
    <mergeCell ref="A5:A7"/>
    <mergeCell ref="B5:B7"/>
    <mergeCell ref="C5:C7"/>
    <mergeCell ref="D5:E5"/>
  </mergeCells>
  <phoneticPr fontId="0" type="noConversion"/>
  <pageMargins left="0.70866141732283472" right="0.51181102362204722" top="0.15748031496062992" bottom="0.35433070866141736" header="0.11811023622047245" footer="0.11811023622047245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9" workbookViewId="0">
      <selection activeCell="E33" sqref="E33"/>
    </sheetView>
  </sheetViews>
  <sheetFormatPr defaultRowHeight="15" x14ac:dyDescent="0.25"/>
  <cols>
    <col min="1" max="1" width="5.7109375" style="17" customWidth="1"/>
    <col min="2" max="2" width="47.7109375" style="17" customWidth="1"/>
    <col min="3" max="3" width="10.42578125" style="17" customWidth="1"/>
    <col min="4" max="4" width="7.85546875" style="17" customWidth="1"/>
    <col min="5" max="5" width="12.5703125" style="17" customWidth="1"/>
    <col min="6" max="16384" width="9.140625" style="17"/>
  </cols>
  <sheetData>
    <row r="1" spans="1:5" s="49" customFormat="1" ht="16.5" customHeight="1" x14ac:dyDescent="0.25">
      <c r="A1" s="17"/>
      <c r="B1" s="17"/>
      <c r="C1" s="17" t="s">
        <v>88</v>
      </c>
      <c r="D1" s="17"/>
      <c r="E1" s="17"/>
    </row>
    <row r="2" spans="1:5" s="49" customFormat="1" x14ac:dyDescent="0.25">
      <c r="A2" s="17"/>
      <c r="B2" s="17"/>
      <c r="C2" s="17" t="s">
        <v>43</v>
      </c>
      <c r="D2" s="17"/>
      <c r="E2" s="17"/>
    </row>
    <row r="3" spans="1:5" s="49" customFormat="1" x14ac:dyDescent="0.25">
      <c r="A3" s="17"/>
      <c r="B3" s="17"/>
      <c r="C3" s="17" t="s">
        <v>15</v>
      </c>
      <c r="D3" s="17"/>
      <c r="E3" s="17"/>
    </row>
    <row r="4" spans="1:5" s="49" customFormat="1" ht="15.75" thickBot="1" x14ac:dyDescent="0.3">
      <c r="A4" s="17"/>
      <c r="B4" s="17"/>
      <c r="C4" s="17" t="s">
        <v>113</v>
      </c>
      <c r="D4" s="17"/>
      <c r="E4" s="17"/>
    </row>
    <row r="5" spans="1:5" s="50" customFormat="1" ht="15" customHeight="1" x14ac:dyDescent="0.2">
      <c r="A5" s="112" t="s">
        <v>1</v>
      </c>
      <c r="B5" s="115" t="s">
        <v>3</v>
      </c>
      <c r="C5" s="115" t="s">
        <v>4</v>
      </c>
      <c r="D5" s="118"/>
      <c r="E5" s="119"/>
    </row>
    <row r="6" spans="1:5" s="51" customFormat="1" ht="15" customHeight="1" x14ac:dyDescent="0.2">
      <c r="A6" s="113"/>
      <c r="B6" s="116"/>
      <c r="C6" s="116"/>
      <c r="D6" s="120" t="s">
        <v>106</v>
      </c>
      <c r="E6" s="120" t="s">
        <v>6</v>
      </c>
    </row>
    <row r="7" spans="1:5" s="51" customFormat="1" ht="14.25" customHeight="1" thickBot="1" x14ac:dyDescent="0.25">
      <c r="A7" s="114"/>
      <c r="B7" s="117"/>
      <c r="C7" s="117"/>
      <c r="D7" s="121"/>
      <c r="E7" s="121"/>
    </row>
    <row r="8" spans="1:5" s="49" customFormat="1" ht="18" customHeight="1" thickBot="1" x14ac:dyDescent="0.3">
      <c r="A8" s="18"/>
      <c r="B8" s="14" t="s">
        <v>90</v>
      </c>
      <c r="C8" s="14"/>
      <c r="D8" s="19"/>
      <c r="E8" s="19"/>
    </row>
    <row r="9" spans="1:5" s="51" customFormat="1" ht="18" customHeight="1" x14ac:dyDescent="0.2">
      <c r="A9" s="52">
        <v>1</v>
      </c>
      <c r="B9" s="12" t="s">
        <v>92</v>
      </c>
      <c r="C9" s="23" t="s">
        <v>0</v>
      </c>
      <c r="D9" s="53">
        <v>1</v>
      </c>
      <c r="E9" s="24">
        <v>677604</v>
      </c>
    </row>
    <row r="10" spans="1:5" s="51" customFormat="1" ht="18" customHeight="1" x14ac:dyDescent="0.2">
      <c r="A10" s="52">
        <v>2</v>
      </c>
      <c r="B10" s="12" t="s">
        <v>93</v>
      </c>
      <c r="C10" s="23" t="s">
        <v>0</v>
      </c>
      <c r="D10" s="53">
        <v>1</v>
      </c>
      <c r="E10" s="24">
        <v>836940</v>
      </c>
    </row>
    <row r="11" spans="1:5" s="51" customFormat="1" ht="18" customHeight="1" x14ac:dyDescent="0.2">
      <c r="A11" s="52">
        <v>3</v>
      </c>
      <c r="B11" s="12" t="s">
        <v>94</v>
      </c>
      <c r="C11" s="23" t="s">
        <v>0</v>
      </c>
      <c r="D11" s="53">
        <v>1</v>
      </c>
      <c r="E11" s="24">
        <v>100000</v>
      </c>
    </row>
    <row r="12" spans="1:5" s="51" customFormat="1" ht="18" customHeight="1" x14ac:dyDescent="0.2">
      <c r="A12" s="52">
        <v>4</v>
      </c>
      <c r="B12" s="12" t="s">
        <v>95</v>
      </c>
      <c r="C12" s="23" t="s">
        <v>0</v>
      </c>
      <c r="D12" s="53">
        <v>1</v>
      </c>
      <c r="E12" s="24">
        <v>44547</v>
      </c>
    </row>
    <row r="13" spans="1:5" s="51" customFormat="1" ht="18" customHeight="1" x14ac:dyDescent="0.2">
      <c r="A13" s="52">
        <v>5</v>
      </c>
      <c r="B13" s="12" t="s">
        <v>96</v>
      </c>
      <c r="C13" s="23" t="s">
        <v>0</v>
      </c>
      <c r="D13" s="53">
        <v>1</v>
      </c>
      <c r="E13" s="24">
        <v>40293</v>
      </c>
    </row>
    <row r="14" spans="1:5" s="49" customFormat="1" ht="18" customHeight="1" x14ac:dyDescent="0.25">
      <c r="A14" s="52">
        <v>6</v>
      </c>
      <c r="B14" s="12" t="s">
        <v>97</v>
      </c>
      <c r="C14" s="23" t="s">
        <v>0</v>
      </c>
      <c r="D14" s="53">
        <v>1</v>
      </c>
      <c r="E14" s="24">
        <v>31300</v>
      </c>
    </row>
    <row r="15" spans="1:5" s="50" customFormat="1" ht="18" customHeight="1" x14ac:dyDescent="0.2">
      <c r="A15" s="52">
        <v>7</v>
      </c>
      <c r="B15" s="12" t="s">
        <v>98</v>
      </c>
      <c r="C15" s="23" t="s">
        <v>0</v>
      </c>
      <c r="D15" s="53">
        <v>1</v>
      </c>
      <c r="E15" s="24">
        <v>25233</v>
      </c>
    </row>
    <row r="16" spans="1:5" s="51" customFormat="1" ht="18" customHeight="1" x14ac:dyDescent="0.2">
      <c r="A16" s="52">
        <v>8</v>
      </c>
      <c r="B16" s="12" t="s">
        <v>99</v>
      </c>
      <c r="C16" s="23" t="s">
        <v>0</v>
      </c>
      <c r="D16" s="53">
        <v>1</v>
      </c>
      <c r="E16" s="55">
        <v>32096</v>
      </c>
    </row>
    <row r="17" spans="1:5" s="51" customFormat="1" ht="18" customHeight="1" x14ac:dyDescent="0.2">
      <c r="A17" s="52">
        <v>9</v>
      </c>
      <c r="B17" s="12" t="s">
        <v>100</v>
      </c>
      <c r="C17" s="23" t="s">
        <v>0</v>
      </c>
      <c r="D17" s="53">
        <v>1</v>
      </c>
      <c r="E17" s="55">
        <v>17505</v>
      </c>
    </row>
    <row r="18" spans="1:5" s="51" customFormat="1" ht="18" customHeight="1" x14ac:dyDescent="0.2">
      <c r="A18" s="52">
        <v>10</v>
      </c>
      <c r="B18" s="12" t="s">
        <v>101</v>
      </c>
      <c r="C18" s="23" t="s">
        <v>0</v>
      </c>
      <c r="D18" s="53">
        <v>1</v>
      </c>
      <c r="E18" s="55">
        <v>17505</v>
      </c>
    </row>
    <row r="19" spans="1:5" s="51" customFormat="1" ht="18" customHeight="1" x14ac:dyDescent="0.2">
      <c r="A19" s="52">
        <v>11</v>
      </c>
      <c r="B19" s="12" t="s">
        <v>102</v>
      </c>
      <c r="C19" s="23" t="s">
        <v>0</v>
      </c>
      <c r="D19" s="53">
        <v>1</v>
      </c>
      <c r="E19" s="55">
        <v>17505</v>
      </c>
    </row>
    <row r="20" spans="1:5" s="51" customFormat="1" ht="18" customHeight="1" x14ac:dyDescent="0.2">
      <c r="A20" s="52">
        <v>12</v>
      </c>
      <c r="B20" s="12" t="s">
        <v>105</v>
      </c>
      <c r="C20" s="23" t="s">
        <v>91</v>
      </c>
      <c r="D20" s="53">
        <v>1</v>
      </c>
      <c r="E20" s="24">
        <v>7672</v>
      </c>
    </row>
    <row r="21" spans="1:5" s="51" customFormat="1" ht="18" customHeight="1" x14ac:dyDescent="0.2">
      <c r="A21" s="52">
        <v>13</v>
      </c>
      <c r="B21" s="12" t="s">
        <v>103</v>
      </c>
      <c r="C21" s="23" t="s">
        <v>91</v>
      </c>
      <c r="D21" s="53">
        <v>1</v>
      </c>
      <c r="E21" s="24">
        <v>7672</v>
      </c>
    </row>
    <row r="22" spans="1:5" s="51" customFormat="1" ht="18" customHeight="1" x14ac:dyDescent="0.2">
      <c r="A22" s="52">
        <v>14</v>
      </c>
      <c r="B22" s="12" t="s">
        <v>104</v>
      </c>
      <c r="C22" s="23" t="s">
        <v>91</v>
      </c>
      <c r="D22" s="53">
        <v>1</v>
      </c>
      <c r="E22" s="24">
        <v>7672</v>
      </c>
    </row>
    <row r="23" spans="1:5" s="51" customFormat="1" ht="18" customHeight="1" thickBot="1" x14ac:dyDescent="0.25">
      <c r="A23" s="52"/>
      <c r="B23" s="12"/>
      <c r="C23" s="23"/>
      <c r="D23" s="54"/>
      <c r="E23" s="55"/>
    </row>
    <row r="24" spans="1:5" ht="18" customHeight="1" thickBot="1" x14ac:dyDescent="0.3">
      <c r="A24" s="56"/>
      <c r="B24" s="57" t="s">
        <v>89</v>
      </c>
      <c r="C24" s="57"/>
      <c r="D24" s="58">
        <f>SUM(D9:D23)</f>
        <v>14</v>
      </c>
      <c r="E24" s="64">
        <f>SUM(E9:E23)</f>
        <v>1863544</v>
      </c>
    </row>
    <row r="25" spans="1:5" s="63" customFormat="1" ht="18" customHeight="1" thickBot="1" x14ac:dyDescent="0.3">
      <c r="A25" s="62"/>
      <c r="B25" s="59" t="s">
        <v>12</v>
      </c>
      <c r="C25" s="59"/>
      <c r="D25" s="60"/>
      <c r="E25" s="60"/>
    </row>
    <row r="26" spans="1:5" ht="18" customHeight="1" x14ac:dyDescent="0.25">
      <c r="A26" s="21">
        <v>15</v>
      </c>
      <c r="B26" s="12" t="s">
        <v>111</v>
      </c>
      <c r="C26" s="23" t="s">
        <v>0</v>
      </c>
      <c r="D26" s="36">
        <v>1</v>
      </c>
      <c r="E26" s="24">
        <v>1600</v>
      </c>
    </row>
    <row r="27" spans="1:5" s="25" customFormat="1" ht="18" customHeight="1" x14ac:dyDescent="0.2">
      <c r="A27" s="21">
        <v>16</v>
      </c>
      <c r="B27" s="12" t="s">
        <v>30</v>
      </c>
      <c r="C27" s="23" t="s">
        <v>0</v>
      </c>
      <c r="D27" s="36">
        <v>2</v>
      </c>
      <c r="E27" s="24">
        <v>1700</v>
      </c>
    </row>
    <row r="28" spans="1:5" ht="18" customHeight="1" x14ac:dyDescent="0.25">
      <c r="A28" s="21">
        <v>17</v>
      </c>
      <c r="B28" s="12" t="s">
        <v>112</v>
      </c>
      <c r="C28" s="23" t="s">
        <v>0</v>
      </c>
      <c r="D28" s="36">
        <v>2</v>
      </c>
      <c r="E28" s="24">
        <v>2600</v>
      </c>
    </row>
    <row r="29" spans="1:5" ht="18" customHeight="1" x14ac:dyDescent="0.25">
      <c r="A29" s="21">
        <v>18</v>
      </c>
      <c r="B29" s="12" t="s">
        <v>8</v>
      </c>
      <c r="C29" s="23" t="s">
        <v>0</v>
      </c>
      <c r="D29" s="36">
        <v>2</v>
      </c>
      <c r="E29" s="24">
        <v>1900</v>
      </c>
    </row>
    <row r="30" spans="1:5" ht="18" customHeight="1" thickBot="1" x14ac:dyDescent="0.3">
      <c r="A30" s="21"/>
      <c r="B30" s="12"/>
      <c r="C30" s="23"/>
      <c r="D30" s="36"/>
      <c r="E30" s="24"/>
    </row>
    <row r="31" spans="1:5" ht="18" customHeight="1" thickBot="1" x14ac:dyDescent="0.3">
      <c r="A31" s="32"/>
      <c r="B31" s="29" t="s">
        <v>107</v>
      </c>
      <c r="C31" s="13"/>
      <c r="D31" s="58">
        <f>SUM(D26:D30)</f>
        <v>7</v>
      </c>
      <c r="E31" s="64">
        <f>SUM(E26:E30)</f>
        <v>7800</v>
      </c>
    </row>
    <row r="32" spans="1:5" x14ac:dyDescent="0.25">
      <c r="B32" s="17" t="s">
        <v>116</v>
      </c>
    </row>
    <row r="33" spans="2:5" x14ac:dyDescent="0.25">
      <c r="B33" s="17" t="s">
        <v>117</v>
      </c>
      <c r="E33" s="34" t="s">
        <v>115</v>
      </c>
    </row>
  </sheetData>
  <mergeCells count="6">
    <mergeCell ref="A5:A7"/>
    <mergeCell ref="B5:B7"/>
    <mergeCell ref="C5:C7"/>
    <mergeCell ref="D5:E5"/>
    <mergeCell ref="D6:D7"/>
    <mergeCell ref="E6:E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дод1</vt:lpstr>
      <vt:lpstr>дод2</vt:lpstr>
      <vt:lpstr>дод3</vt:lpstr>
      <vt:lpstr>дод2!Область_печати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Администратор</cp:lastModifiedBy>
  <cp:lastPrinted>2022-02-23T14:44:11Z</cp:lastPrinted>
  <dcterms:created xsi:type="dcterms:W3CDTF">2021-05-21T06:35:53Z</dcterms:created>
  <dcterms:modified xsi:type="dcterms:W3CDTF">2022-02-23T14:45:24Z</dcterms:modified>
</cp:coreProperties>
</file>