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городи" sheetId="4" r:id="rId1"/>
    <sheet name="будинки" sheetId="5" r:id="rId2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4" l="1"/>
  <c r="H24" i="4" s="1"/>
  <c r="F23" i="4"/>
  <c r="H23" i="4" s="1"/>
  <c r="F22" i="4"/>
  <c r="H22" i="4" s="1"/>
  <c r="F21" i="4"/>
  <c r="H21" i="4" s="1"/>
  <c r="F20" i="4"/>
  <c r="H20" i="4" s="1"/>
  <c r="F19" i="4"/>
  <c r="H19" i="4" s="1"/>
  <c r="F18" i="4"/>
  <c r="H18" i="4" s="1"/>
  <c r="F17" i="4"/>
  <c r="H17" i="4" s="1"/>
  <c r="F16" i="4"/>
  <c r="H16" i="4" s="1"/>
  <c r="F15" i="4"/>
  <c r="H15" i="4" s="1"/>
  <c r="F13" i="4"/>
  <c r="H13" i="4" s="1"/>
  <c r="I13" i="4" s="1"/>
  <c r="J13" i="4" s="1"/>
  <c r="F11" i="4"/>
  <c r="H11" i="4" s="1"/>
  <c r="I11" i="4" s="1"/>
  <c r="J11" i="4" s="1"/>
  <c r="F10" i="4"/>
  <c r="H10" i="4" s="1"/>
  <c r="I10" i="4" s="1"/>
  <c r="J10" i="4" s="1"/>
  <c r="F9" i="4"/>
  <c r="H9" i="4" s="1"/>
  <c r="I9" i="4" s="1"/>
  <c r="J9" i="4" s="1"/>
  <c r="D10" i="5"/>
  <c r="I21" i="4" l="1"/>
  <c r="J21" i="4"/>
  <c r="I18" i="4"/>
  <c r="J18" i="4"/>
  <c r="I22" i="4"/>
  <c r="J22" i="4"/>
  <c r="J25" i="4"/>
  <c r="I15" i="4"/>
  <c r="J15" i="4"/>
  <c r="I19" i="4"/>
  <c r="J19" i="4"/>
  <c r="I23" i="4"/>
  <c r="J23" i="4"/>
  <c r="I17" i="4"/>
  <c r="J17" i="4"/>
  <c r="I16" i="4"/>
  <c r="J16" i="4"/>
  <c r="I20" i="4"/>
  <c r="J20" i="4"/>
  <c r="I24" i="4"/>
  <c r="J24" i="4"/>
</calcChain>
</file>

<file path=xl/sharedStrings.xml><?xml version="1.0" encoding="utf-8"?>
<sst xmlns="http://schemas.openxmlformats.org/spreadsheetml/2006/main" count="60" uniqueCount="40">
  <si>
    <t>№ п/п</t>
  </si>
  <si>
    <t>ПІП</t>
  </si>
  <si>
    <t>площа, га</t>
  </si>
  <si>
    <t>збір, ц/га</t>
  </si>
  <si>
    <t>ціна, грн/ц</t>
  </si>
  <si>
    <t>вартість відшкодування, грн</t>
  </si>
  <si>
    <t>картопля</t>
  </si>
  <si>
    <t>овочі</t>
  </si>
  <si>
    <t>кукурудза</t>
  </si>
  <si>
    <t>сума 100%</t>
  </si>
  <si>
    <t>сума 70%</t>
  </si>
  <si>
    <t xml:space="preserve">                 Разом</t>
  </si>
  <si>
    <t>Назва населеного пункту</t>
  </si>
  <si>
    <t>сума, грн</t>
  </si>
  <si>
    <r>
      <t xml:space="preserve">      </t>
    </r>
    <r>
      <rPr>
        <b/>
        <sz val="11"/>
        <color rgb="FF000000"/>
        <rFont val="Calibri"/>
        <family val="2"/>
        <charset val="204"/>
      </rPr>
      <t>Разом</t>
    </r>
  </si>
  <si>
    <t>Додаток 1</t>
  </si>
  <si>
    <t>до рішення позачергового засідання</t>
  </si>
  <si>
    <t>міської комісії з питань техногенно-екологічної безпеки</t>
  </si>
  <si>
    <t>Додаток 2</t>
  </si>
  <si>
    <t>Секретар комісії</t>
  </si>
  <si>
    <t>Іван СИДОРЕНКО</t>
  </si>
  <si>
    <t xml:space="preserve">           Секретар комісії</t>
  </si>
  <si>
    <t xml:space="preserve">                      Іван СИДОРЕНКО</t>
  </si>
  <si>
    <t>Довгий Олег Степанович</t>
  </si>
  <si>
    <t>Оніскович Іван Іванович</t>
  </si>
  <si>
    <t>Список осіб чиї житлові будівлі постраждали внаслідок сильних опадів у вигляді дощу 24 червня 2023 року та 06-07 липня 2023 року</t>
  </si>
  <si>
    <t>і надзвичайних ситуацій № 7 від 11.07.2023 року</t>
  </si>
  <si>
    <t>Список осіб, чиї присадибні ділянки постраждали внаслідок сильних опадів у вигляді дощу 24 червня 2023 року та 06-07 липня 2023 року</t>
  </si>
  <si>
    <t>Горбусь Марія Павлівна</t>
  </si>
  <si>
    <t>Галушка Ганна Володимирівна</t>
  </si>
  <si>
    <t>Герасимів Марія Іванівна</t>
  </si>
  <si>
    <t>Комар Степан Миколайович</t>
  </si>
  <si>
    <t>Марунчак Галина Матвіївна</t>
  </si>
  <si>
    <t>Николишин Катерина Михайлівна</t>
  </si>
  <si>
    <t>Лаврів Василь Богданович</t>
  </si>
  <si>
    <t>Горбата Оксана Іванівна</t>
  </si>
  <si>
    <t>врожайність, ц/га</t>
  </si>
  <si>
    <t>****************</t>
  </si>
  <si>
    <t>******************</t>
  </si>
  <si>
    <t>***************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</si>
</sst>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1"/>
    </font>
    <font>
      <i/>
      <sz val="11"/>
      <name val="Calibri"/>
      <family val="2"/>
      <charset val="204"/>
    </font>
    <font>
      <b/>
      <i/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0" fillId="0" borderId="0" xfId="0" applyBorder="1"/>
    <xf numFmtId="2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9" fillId="0" borderId="0" xfId="0" applyFont="1"/>
    <xf numFmtId="0" fontId="9" fillId="0" borderId="0" xfId="0" applyFont="1" applyAlignment="1">
      <alignment horizontal="right" vertical="center"/>
    </xf>
    <xf numFmtId="0" fontId="8" fillId="0" borderId="0" xfId="0" applyFont="1"/>
    <xf numFmtId="0" fontId="8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3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2" fontId="6" fillId="0" borderId="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780373"/>
      <rgbColor rgb="FF168253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="80" zoomScaleNormal="80" workbookViewId="0">
      <selection activeCell="L27" sqref="L27"/>
    </sheetView>
  </sheetViews>
  <sheetFormatPr defaultRowHeight="15" x14ac:dyDescent="0.25"/>
  <cols>
    <col min="1" max="1" width="5.42578125" customWidth="1"/>
    <col min="2" max="2" width="35.42578125" customWidth="1"/>
    <col min="3" max="3" width="16.42578125" customWidth="1"/>
    <col min="4" max="4" width="9.28515625" customWidth="1"/>
    <col min="5" max="5" width="9.5703125" customWidth="1"/>
    <col min="6" max="6" width="13.28515625" customWidth="1"/>
    <col min="7" max="7" width="8.7109375" customWidth="1"/>
    <col min="9" max="9" width="11.28515625" style="9" customWidth="1"/>
    <col min="10" max="10" width="9.140625" style="9"/>
    <col min="11" max="11" width="16.7109375" style="10" customWidth="1"/>
  </cols>
  <sheetData>
    <row r="1" spans="1:11" ht="15.75" x14ac:dyDescent="0.25">
      <c r="H1" s="17"/>
      <c r="I1" s="17"/>
      <c r="J1" s="17"/>
      <c r="K1" s="18" t="s">
        <v>15</v>
      </c>
    </row>
    <row r="2" spans="1:11" ht="15.75" x14ac:dyDescent="0.25">
      <c r="H2" s="17"/>
      <c r="I2" s="17"/>
      <c r="J2" s="17"/>
      <c r="K2" s="19" t="s">
        <v>16</v>
      </c>
    </row>
    <row r="3" spans="1:11" ht="15.75" x14ac:dyDescent="0.25">
      <c r="H3" s="17"/>
      <c r="I3" s="17"/>
      <c r="J3" s="17"/>
      <c r="K3" s="19" t="s">
        <v>17</v>
      </c>
    </row>
    <row r="4" spans="1:11" ht="15.75" x14ac:dyDescent="0.25">
      <c r="H4" s="16"/>
      <c r="I4" s="16"/>
      <c r="J4" s="16"/>
      <c r="K4" s="19" t="s">
        <v>26</v>
      </c>
    </row>
    <row r="5" spans="1:11" ht="15.75" x14ac:dyDescent="0.25">
      <c r="H5" s="16"/>
      <c r="I5" s="16"/>
      <c r="J5" s="16"/>
      <c r="K5" s="19"/>
    </row>
    <row r="6" spans="1:11" ht="42" customHeight="1" x14ac:dyDescent="0.25">
      <c r="A6" s="45" t="s">
        <v>27</v>
      </c>
      <c r="B6" s="45"/>
      <c r="C6" s="45"/>
      <c r="D6" s="45"/>
      <c r="E6" s="45"/>
      <c r="F6" s="45"/>
      <c r="G6" s="45"/>
      <c r="H6" s="45"/>
      <c r="I6" s="45"/>
      <c r="J6" s="45"/>
      <c r="K6" s="46"/>
    </row>
    <row r="7" spans="1:11" ht="60" x14ac:dyDescent="0.25">
      <c r="A7" s="36" t="s">
        <v>0</v>
      </c>
      <c r="B7" s="1" t="s">
        <v>1</v>
      </c>
      <c r="C7" s="1"/>
      <c r="D7" s="1" t="s">
        <v>2</v>
      </c>
      <c r="E7" s="2" t="s">
        <v>36</v>
      </c>
      <c r="F7" s="2" t="s">
        <v>3</v>
      </c>
      <c r="G7" s="2" t="s">
        <v>4</v>
      </c>
      <c r="H7" s="6" t="s">
        <v>9</v>
      </c>
      <c r="I7" s="7" t="s">
        <v>10</v>
      </c>
      <c r="J7" s="37" t="s">
        <v>5</v>
      </c>
      <c r="K7" s="39"/>
    </row>
    <row r="8" spans="1:11" s="22" customFormat="1" ht="15" customHeight="1" x14ac:dyDescent="0.25">
      <c r="A8" s="40" t="s">
        <v>38</v>
      </c>
      <c r="B8" s="41"/>
      <c r="C8" s="41"/>
      <c r="D8" s="41"/>
      <c r="E8" s="41"/>
      <c r="F8" s="41"/>
      <c r="G8" s="41"/>
      <c r="H8" s="41"/>
      <c r="I8" s="41"/>
      <c r="J8" s="42"/>
      <c r="K8" s="10"/>
    </row>
    <row r="9" spans="1:11" x14ac:dyDescent="0.25">
      <c r="A9" s="23">
        <v>1</v>
      </c>
      <c r="B9" s="24" t="s">
        <v>28</v>
      </c>
      <c r="C9" s="24" t="s">
        <v>6</v>
      </c>
      <c r="D9" s="25">
        <v>0.05</v>
      </c>
      <c r="E9" s="25">
        <v>200</v>
      </c>
      <c r="F9" s="25">
        <f>E9*D9</f>
        <v>10</v>
      </c>
      <c r="G9" s="26">
        <v>250</v>
      </c>
      <c r="H9" s="27">
        <f>G9*F9</f>
        <v>2500</v>
      </c>
      <c r="I9" s="27">
        <f>H9*0.7</f>
        <v>1750</v>
      </c>
      <c r="J9" s="28">
        <f>I9</f>
        <v>1750</v>
      </c>
    </row>
    <row r="10" spans="1:11" x14ac:dyDescent="0.25">
      <c r="A10" s="29"/>
      <c r="B10" s="5"/>
      <c r="C10" s="5" t="s">
        <v>7</v>
      </c>
      <c r="D10" s="4">
        <v>0.02</v>
      </c>
      <c r="E10" s="4">
        <v>40</v>
      </c>
      <c r="F10" s="4">
        <f>E10*D10</f>
        <v>0.8</v>
      </c>
      <c r="G10" s="13">
        <v>3500</v>
      </c>
      <c r="H10" s="27">
        <f t="shared" ref="H10:H11" si="0">G10*F10</f>
        <v>2800</v>
      </c>
      <c r="I10" s="27">
        <f t="shared" ref="I10:I11" si="1">H10*0.7</f>
        <v>1959.9999999999998</v>
      </c>
      <c r="J10" s="28">
        <f t="shared" ref="J10:J11" si="2">I10</f>
        <v>1959.9999999999998</v>
      </c>
    </row>
    <row r="11" spans="1:11" x14ac:dyDescent="0.25">
      <c r="A11" s="29"/>
      <c r="B11" s="5"/>
      <c r="C11" s="5" t="s">
        <v>8</v>
      </c>
      <c r="D11" s="4">
        <v>0.01</v>
      </c>
      <c r="E11" s="4">
        <v>5</v>
      </c>
      <c r="F11" s="4">
        <f>E11*D11</f>
        <v>0.05</v>
      </c>
      <c r="G11" s="13">
        <v>800</v>
      </c>
      <c r="H11" s="27">
        <f t="shared" si="0"/>
        <v>40</v>
      </c>
      <c r="I11" s="27">
        <f t="shared" si="1"/>
        <v>28</v>
      </c>
      <c r="J11" s="28">
        <f t="shared" si="2"/>
        <v>28</v>
      </c>
    </row>
    <row r="12" spans="1:11" s="22" customFormat="1" ht="15" customHeight="1" x14ac:dyDescent="0.25">
      <c r="A12" s="40" t="s">
        <v>37</v>
      </c>
      <c r="B12" s="41"/>
      <c r="C12" s="41"/>
      <c r="D12" s="41"/>
      <c r="E12" s="41"/>
      <c r="F12" s="41"/>
      <c r="G12" s="41"/>
      <c r="H12" s="41"/>
      <c r="I12" s="41"/>
      <c r="J12" s="42"/>
      <c r="K12" s="10"/>
    </row>
    <row r="13" spans="1:11" x14ac:dyDescent="0.25">
      <c r="A13" s="3">
        <v>2</v>
      </c>
      <c r="B13" s="5" t="s">
        <v>29</v>
      </c>
      <c r="C13" s="5" t="s">
        <v>7</v>
      </c>
      <c r="D13" s="4">
        <v>0.03</v>
      </c>
      <c r="E13" s="4">
        <v>40</v>
      </c>
      <c r="F13" s="4">
        <f>E13*D13</f>
        <v>1.2</v>
      </c>
      <c r="G13" s="13">
        <v>3500</v>
      </c>
      <c r="H13" s="8">
        <f>G13*F13</f>
        <v>4200</v>
      </c>
      <c r="I13" s="8">
        <f>H13*0.7</f>
        <v>2940</v>
      </c>
      <c r="J13" s="30">
        <f>I13</f>
        <v>2940</v>
      </c>
    </row>
    <row r="14" spans="1:11" s="22" customFormat="1" ht="15" customHeight="1" x14ac:dyDescent="0.25">
      <c r="A14" s="40" t="s">
        <v>39</v>
      </c>
      <c r="B14" s="41"/>
      <c r="C14" s="41"/>
      <c r="D14" s="41"/>
      <c r="E14" s="41"/>
      <c r="F14" s="41"/>
      <c r="G14" s="41"/>
      <c r="H14" s="41"/>
      <c r="I14" s="41"/>
      <c r="J14" s="42"/>
      <c r="K14" s="10"/>
    </row>
    <row r="15" spans="1:11" s="35" customFormat="1" x14ac:dyDescent="0.25">
      <c r="A15" s="31">
        <v>3</v>
      </c>
      <c r="B15" s="32" t="s">
        <v>30</v>
      </c>
      <c r="C15" s="32" t="s">
        <v>6</v>
      </c>
      <c r="D15" s="33">
        <v>0.01</v>
      </c>
      <c r="E15" s="33">
        <v>200</v>
      </c>
      <c r="F15" s="33">
        <f t="shared" ref="F15:F24" si="3">E15*D15</f>
        <v>2</v>
      </c>
      <c r="G15" s="34">
        <v>250</v>
      </c>
      <c r="H15" s="27">
        <f>G15*F15</f>
        <v>500</v>
      </c>
      <c r="I15" s="27">
        <f>H15*0.7</f>
        <v>350</v>
      </c>
      <c r="J15" s="28">
        <f>H15</f>
        <v>500</v>
      </c>
      <c r="K15" s="10"/>
    </row>
    <row r="16" spans="1:11" x14ac:dyDescent="0.25">
      <c r="A16" s="29"/>
      <c r="B16" s="5"/>
      <c r="C16" s="5" t="s">
        <v>7</v>
      </c>
      <c r="D16" s="4">
        <v>0.01</v>
      </c>
      <c r="E16" s="4">
        <v>40</v>
      </c>
      <c r="F16" s="4">
        <f t="shared" si="3"/>
        <v>0.4</v>
      </c>
      <c r="G16" s="13">
        <v>3500</v>
      </c>
      <c r="H16" s="27">
        <f t="shared" ref="H16" si="4">G16*F16</f>
        <v>1400</v>
      </c>
      <c r="I16" s="27">
        <f t="shared" ref="I16" si="5">H16*0.7</f>
        <v>979.99999999999989</v>
      </c>
      <c r="J16" s="28">
        <f t="shared" ref="J16:J24" si="6">H16</f>
        <v>1400</v>
      </c>
    </row>
    <row r="17" spans="1:11" x14ac:dyDescent="0.25">
      <c r="A17" s="3">
        <v>4</v>
      </c>
      <c r="B17" s="5" t="s">
        <v>31</v>
      </c>
      <c r="C17" s="24" t="s">
        <v>6</v>
      </c>
      <c r="D17" s="25">
        <v>0.02</v>
      </c>
      <c r="E17" s="25">
        <v>200</v>
      </c>
      <c r="F17" s="25">
        <f t="shared" si="3"/>
        <v>4</v>
      </c>
      <c r="G17" s="26">
        <v>250</v>
      </c>
      <c r="H17" s="27">
        <f>G17*F17</f>
        <v>1000</v>
      </c>
      <c r="I17" s="27">
        <f>H17*0.7</f>
        <v>700</v>
      </c>
      <c r="J17" s="28">
        <f t="shared" si="6"/>
        <v>1000</v>
      </c>
    </row>
    <row r="18" spans="1:11" x14ac:dyDescent="0.25">
      <c r="A18" s="3">
        <v>5</v>
      </c>
      <c r="B18" s="5" t="s">
        <v>32</v>
      </c>
      <c r="C18" s="24" t="s">
        <v>6</v>
      </c>
      <c r="D18" s="25">
        <v>0.03</v>
      </c>
      <c r="E18" s="25">
        <v>200</v>
      </c>
      <c r="F18" s="25">
        <f t="shared" si="3"/>
        <v>6</v>
      </c>
      <c r="G18" s="26">
        <v>250</v>
      </c>
      <c r="H18" s="27">
        <f>G18*F18</f>
        <v>1500</v>
      </c>
      <c r="I18" s="27">
        <f>H18*0.7</f>
        <v>1050</v>
      </c>
      <c r="J18" s="28">
        <f t="shared" si="6"/>
        <v>1500</v>
      </c>
    </row>
    <row r="19" spans="1:11" x14ac:dyDescent="0.25">
      <c r="A19" s="29"/>
      <c r="B19" s="5"/>
      <c r="C19" s="5" t="s">
        <v>7</v>
      </c>
      <c r="D19" s="4">
        <v>0.03</v>
      </c>
      <c r="E19" s="4">
        <v>40</v>
      </c>
      <c r="F19" s="4">
        <f t="shared" si="3"/>
        <v>1.2</v>
      </c>
      <c r="G19" s="13">
        <v>3500</v>
      </c>
      <c r="H19" s="27">
        <f t="shared" ref="H19" si="7">G19*F19</f>
        <v>4200</v>
      </c>
      <c r="I19" s="27">
        <f t="shared" ref="I19" si="8">H19*0.7</f>
        <v>2940</v>
      </c>
      <c r="J19" s="28">
        <f t="shared" si="6"/>
        <v>4200</v>
      </c>
    </row>
    <row r="20" spans="1:11" x14ac:dyDescent="0.25">
      <c r="A20" s="3">
        <v>6</v>
      </c>
      <c r="B20" s="5" t="s">
        <v>33</v>
      </c>
      <c r="C20" s="24" t="s">
        <v>6</v>
      </c>
      <c r="D20" s="25">
        <v>0.03</v>
      </c>
      <c r="E20" s="25">
        <v>200</v>
      </c>
      <c r="F20" s="25">
        <f t="shared" si="3"/>
        <v>6</v>
      </c>
      <c r="G20" s="26">
        <v>250</v>
      </c>
      <c r="H20" s="27">
        <f>G20*F20</f>
        <v>1500</v>
      </c>
      <c r="I20" s="27">
        <f>H20*0.7</f>
        <v>1050</v>
      </c>
      <c r="J20" s="28">
        <f t="shared" si="6"/>
        <v>1500</v>
      </c>
    </row>
    <row r="21" spans="1:11" x14ac:dyDescent="0.25">
      <c r="A21" s="3">
        <v>7</v>
      </c>
      <c r="B21" s="5" t="s">
        <v>34</v>
      </c>
      <c r="C21" s="24" t="s">
        <v>6</v>
      </c>
      <c r="D21" s="25">
        <v>0.02</v>
      </c>
      <c r="E21" s="25">
        <v>200</v>
      </c>
      <c r="F21" s="25">
        <f t="shared" si="3"/>
        <v>4</v>
      </c>
      <c r="G21" s="26">
        <v>250</v>
      </c>
      <c r="H21" s="27">
        <f>G21*F21</f>
        <v>1000</v>
      </c>
      <c r="I21" s="27">
        <f>H21*0.7</f>
        <v>700</v>
      </c>
      <c r="J21" s="28">
        <f t="shared" si="6"/>
        <v>1000</v>
      </c>
    </row>
    <row r="22" spans="1:11" x14ac:dyDescent="0.25">
      <c r="A22" s="3">
        <v>8</v>
      </c>
      <c r="B22" s="5" t="s">
        <v>23</v>
      </c>
      <c r="C22" s="24" t="s">
        <v>6</v>
      </c>
      <c r="D22" s="25">
        <v>0.02</v>
      </c>
      <c r="E22" s="25">
        <v>200</v>
      </c>
      <c r="F22" s="25">
        <f t="shared" si="3"/>
        <v>4</v>
      </c>
      <c r="G22" s="26">
        <v>250</v>
      </c>
      <c r="H22" s="27">
        <f>G22*F22</f>
        <v>1000</v>
      </c>
      <c r="I22" s="27">
        <f>H22*0.7</f>
        <v>700</v>
      </c>
      <c r="J22" s="28">
        <f t="shared" si="6"/>
        <v>1000</v>
      </c>
    </row>
    <row r="23" spans="1:11" x14ac:dyDescent="0.25">
      <c r="A23" s="3">
        <v>9</v>
      </c>
      <c r="B23" s="5" t="s">
        <v>24</v>
      </c>
      <c r="C23" s="24" t="s">
        <v>6</v>
      </c>
      <c r="D23" s="25">
        <v>0.02</v>
      </c>
      <c r="E23" s="25">
        <v>200</v>
      </c>
      <c r="F23" s="25">
        <f t="shared" si="3"/>
        <v>4</v>
      </c>
      <c r="G23" s="26">
        <v>250</v>
      </c>
      <c r="H23" s="27">
        <f>G23*F23</f>
        <v>1000</v>
      </c>
      <c r="I23" s="27">
        <f>H23*0.7</f>
        <v>700</v>
      </c>
      <c r="J23" s="28">
        <f t="shared" si="6"/>
        <v>1000</v>
      </c>
    </row>
    <row r="24" spans="1:11" x14ac:dyDescent="0.25">
      <c r="A24" s="3">
        <v>10</v>
      </c>
      <c r="B24" s="5" t="s">
        <v>35</v>
      </c>
      <c r="C24" s="24" t="s">
        <v>6</v>
      </c>
      <c r="D24" s="25">
        <v>0.02</v>
      </c>
      <c r="E24" s="25">
        <v>200</v>
      </c>
      <c r="F24" s="25">
        <f t="shared" si="3"/>
        <v>4</v>
      </c>
      <c r="G24" s="26">
        <v>250</v>
      </c>
      <c r="H24" s="27">
        <f>G24*F24</f>
        <v>1000</v>
      </c>
      <c r="I24" s="27">
        <f>H24*0.7</f>
        <v>700</v>
      </c>
      <c r="J24" s="28">
        <f t="shared" si="6"/>
        <v>1000</v>
      </c>
    </row>
    <row r="25" spans="1:11" ht="20.25" customHeight="1" x14ac:dyDescent="0.25">
      <c r="A25" s="43" t="s">
        <v>11</v>
      </c>
      <c r="B25" s="44"/>
      <c r="C25" s="44"/>
      <c r="D25" s="44"/>
      <c r="E25" s="44"/>
      <c r="F25" s="44"/>
      <c r="G25" s="44"/>
      <c r="H25" s="44"/>
      <c r="I25" s="44"/>
      <c r="J25" s="11">
        <f>SUM(J9:J11,J13,J15:J24)</f>
        <v>20778</v>
      </c>
    </row>
    <row r="27" spans="1:11" ht="18.75" x14ac:dyDescent="0.3">
      <c r="B27" s="38" t="s">
        <v>19</v>
      </c>
      <c r="G27" s="38" t="s">
        <v>20</v>
      </c>
    </row>
    <row r="31" spans="1:11" s="12" customFormat="1" x14ac:dyDescent="0.25">
      <c r="A31"/>
      <c r="B31"/>
      <c r="C31"/>
      <c r="D31"/>
      <c r="E31"/>
      <c r="F31"/>
      <c r="G31"/>
      <c r="H31"/>
      <c r="I31" s="9"/>
      <c r="J31" s="9"/>
      <c r="K31" s="10"/>
    </row>
    <row r="32" spans="1:11" s="12" customFormat="1" x14ac:dyDescent="0.25">
      <c r="A32"/>
      <c r="B32"/>
      <c r="C32"/>
      <c r="D32"/>
      <c r="E32"/>
      <c r="F32"/>
      <c r="G32"/>
      <c r="H32"/>
      <c r="I32" s="9"/>
      <c r="J32" s="9"/>
      <c r="K32" s="10"/>
    </row>
    <row r="33" spans="1:11" s="12" customFormat="1" x14ac:dyDescent="0.25">
      <c r="A33"/>
      <c r="B33"/>
      <c r="C33"/>
      <c r="D33"/>
      <c r="E33"/>
      <c r="F33"/>
      <c r="G33"/>
      <c r="H33"/>
      <c r="I33" s="9"/>
      <c r="J33" s="9"/>
      <c r="K33" s="10"/>
    </row>
    <row r="34" spans="1:11" s="12" customFormat="1" x14ac:dyDescent="0.25">
      <c r="A34"/>
      <c r="B34"/>
      <c r="C34"/>
      <c r="D34"/>
      <c r="E34"/>
      <c r="F34"/>
      <c r="G34"/>
      <c r="H34"/>
      <c r="I34" s="9"/>
      <c r="J34" s="9"/>
      <c r="K34" s="10"/>
    </row>
    <row r="35" spans="1:11" s="12" customFormat="1" x14ac:dyDescent="0.25">
      <c r="A35"/>
      <c r="B35"/>
      <c r="C35"/>
      <c r="D35"/>
      <c r="E35"/>
      <c r="F35"/>
      <c r="G35"/>
      <c r="H35"/>
      <c r="I35" s="9"/>
      <c r="J35" s="9"/>
      <c r="K35" s="10"/>
    </row>
    <row r="36" spans="1:11" s="12" customFormat="1" x14ac:dyDescent="0.25">
      <c r="A36"/>
      <c r="B36"/>
      <c r="C36"/>
      <c r="D36"/>
      <c r="E36"/>
      <c r="F36"/>
      <c r="G36"/>
      <c r="H36"/>
      <c r="I36" s="9"/>
      <c r="J36" s="9"/>
      <c r="K36" s="10"/>
    </row>
  </sheetData>
  <mergeCells count="5">
    <mergeCell ref="A8:J8"/>
    <mergeCell ref="A12:J12"/>
    <mergeCell ref="A14:J14"/>
    <mergeCell ref="A25:I25"/>
    <mergeCell ref="A6:K6"/>
  </mergeCells>
  <pageMargins left="1.1023622047244095" right="0.11811023622047245" top="0.35433070866141736" bottom="0.15748031496062992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A10" sqref="A10:C10"/>
    </sheetView>
  </sheetViews>
  <sheetFormatPr defaultRowHeight="15" x14ac:dyDescent="0.25"/>
  <cols>
    <col min="1" max="1" width="7.140625" customWidth="1"/>
    <col min="2" max="2" width="33.140625" customWidth="1"/>
    <col min="3" max="3" width="18.140625" customWidth="1"/>
    <col min="4" max="4" width="25.7109375" customWidth="1"/>
  </cols>
  <sheetData>
    <row r="1" spans="1:4" ht="15.75" x14ac:dyDescent="0.25">
      <c r="D1" s="18" t="s">
        <v>18</v>
      </c>
    </row>
    <row r="2" spans="1:4" ht="15.75" x14ac:dyDescent="0.25">
      <c r="D2" s="19" t="s">
        <v>16</v>
      </c>
    </row>
    <row r="3" spans="1:4" ht="15.75" x14ac:dyDescent="0.25">
      <c r="D3" s="19" t="s">
        <v>17</v>
      </c>
    </row>
    <row r="4" spans="1:4" ht="15.75" x14ac:dyDescent="0.25">
      <c r="D4" s="19" t="s">
        <v>26</v>
      </c>
    </row>
    <row r="5" spans="1:4" ht="15.75" x14ac:dyDescent="0.25">
      <c r="D5" s="19"/>
    </row>
    <row r="6" spans="1:4" ht="57.75" customHeight="1" x14ac:dyDescent="0.25">
      <c r="A6" s="47" t="s">
        <v>25</v>
      </c>
      <c r="B6" s="47"/>
      <c r="C6" s="47"/>
      <c r="D6" s="47"/>
    </row>
    <row r="7" spans="1:4" ht="30" x14ac:dyDescent="0.25">
      <c r="A7" s="1" t="s">
        <v>0</v>
      </c>
      <c r="B7" s="1" t="s">
        <v>1</v>
      </c>
      <c r="C7" s="1" t="s">
        <v>12</v>
      </c>
      <c r="D7" s="1" t="s">
        <v>13</v>
      </c>
    </row>
    <row r="8" spans="1:4" x14ac:dyDescent="0.25">
      <c r="A8" s="3">
        <v>1</v>
      </c>
      <c r="B8" s="5" t="s">
        <v>23</v>
      </c>
      <c r="C8" s="14" t="s">
        <v>37</v>
      </c>
      <c r="D8" s="13">
        <v>3000</v>
      </c>
    </row>
    <row r="9" spans="1:4" x14ac:dyDescent="0.25">
      <c r="A9" s="3">
        <v>2</v>
      </c>
      <c r="B9" s="5" t="s">
        <v>24</v>
      </c>
      <c r="C9" s="14" t="s">
        <v>37</v>
      </c>
      <c r="D9" s="13">
        <v>5000</v>
      </c>
    </row>
    <row r="10" spans="1:4" x14ac:dyDescent="0.25">
      <c r="A10" s="48" t="s">
        <v>14</v>
      </c>
      <c r="B10" s="49"/>
      <c r="C10" s="50"/>
      <c r="D10" s="15">
        <f>SUM(D8:D9)</f>
        <v>8000</v>
      </c>
    </row>
    <row r="12" spans="1:4" ht="18.75" x14ac:dyDescent="0.3">
      <c r="A12" s="20" t="s">
        <v>21</v>
      </c>
      <c r="B12" s="20"/>
      <c r="C12" s="21" t="s">
        <v>22</v>
      </c>
    </row>
  </sheetData>
  <mergeCells count="2">
    <mergeCell ref="A6:D6"/>
    <mergeCell ref="A10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городи</vt:lpstr>
      <vt:lpstr>будинки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Asus</cp:lastModifiedBy>
  <cp:revision>1</cp:revision>
  <cp:lastPrinted>2023-07-11T10:18:57Z</cp:lastPrinted>
  <dcterms:created xsi:type="dcterms:W3CDTF">2015-06-05T18:19:34Z</dcterms:created>
  <dcterms:modified xsi:type="dcterms:W3CDTF">2023-07-11T14:08:26Z</dcterms:modified>
  <dc:language>uk-UA</dc:language>
</cp:coreProperties>
</file>